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0" yWindow="120" windowWidth="23250" windowHeight="12825" tabRatio="874"/>
  </bookViews>
  <sheets>
    <sheet name="перечень НВЛ на 06.03.2017" sheetId="27" r:id="rId1"/>
  </sheets>
  <definedNames>
    <definedName name="_xlnm._FilterDatabase" localSheetId="0" hidden="1">'перечень НВЛ на 06.03.2017'!$A$4:$S$651</definedName>
  </definedNames>
  <calcPr calcId="145621"/>
</workbook>
</file>

<file path=xl/calcChain.xml><?xml version="1.0" encoding="utf-8"?>
<calcChain xmlns="http://schemas.openxmlformats.org/spreadsheetml/2006/main">
  <c r="M650" i="27" l="1"/>
  <c r="S650" i="27" s="1"/>
  <c r="M649" i="27"/>
  <c r="S649" i="27" s="1"/>
  <c r="M648" i="27"/>
  <c r="S648" i="27" s="1"/>
  <c r="M647" i="27"/>
  <c r="S647" i="27" s="1"/>
  <c r="M646" i="27"/>
  <c r="S646" i="27" s="1"/>
  <c r="M645" i="27"/>
  <c r="S645" i="27" s="1"/>
  <c r="M644" i="27"/>
  <c r="S644" i="27" s="1"/>
  <c r="M643" i="27"/>
  <c r="S643" i="27" s="1"/>
  <c r="M642" i="27"/>
  <c r="S642" i="27" s="1"/>
  <c r="M641" i="27"/>
  <c r="S641" i="27" s="1"/>
  <c r="M640" i="27"/>
  <c r="S640" i="27" s="1"/>
  <c r="M639" i="27"/>
  <c r="S639" i="27" s="1"/>
  <c r="M638" i="27"/>
  <c r="S638" i="27" s="1"/>
  <c r="M637" i="27"/>
  <c r="S637" i="27" s="1"/>
  <c r="M636" i="27"/>
  <c r="S636" i="27" s="1"/>
  <c r="M635" i="27"/>
  <c r="S635" i="27" s="1"/>
  <c r="M634" i="27"/>
  <c r="S634" i="27" s="1"/>
  <c r="M633" i="27"/>
  <c r="S633" i="27" s="1"/>
  <c r="M632" i="27"/>
  <c r="S632" i="27" s="1"/>
  <c r="M631" i="27"/>
  <c r="S631" i="27" s="1"/>
  <c r="M630" i="27"/>
  <c r="S630" i="27" s="1"/>
  <c r="M629" i="27"/>
  <c r="S629" i="27" s="1"/>
  <c r="M628" i="27"/>
  <c r="S628" i="27" s="1"/>
  <c r="M627" i="27"/>
  <c r="S627" i="27" s="1"/>
  <c r="M626" i="27"/>
  <c r="S626" i="27" s="1"/>
  <c r="M625" i="27"/>
  <c r="S625" i="27" s="1"/>
  <c r="M624" i="27"/>
  <c r="S624" i="27" s="1"/>
  <c r="M623" i="27"/>
  <c r="S623" i="27" s="1"/>
  <c r="M622" i="27"/>
  <c r="S622" i="27" s="1"/>
  <c r="M621" i="27"/>
  <c r="S621" i="27" s="1"/>
  <c r="M620" i="27"/>
  <c r="S620" i="27" s="1"/>
  <c r="M619" i="27"/>
  <c r="S619" i="27" s="1"/>
  <c r="M618" i="27"/>
  <c r="S618" i="27" s="1"/>
  <c r="M617" i="27"/>
  <c r="S617" i="27" s="1"/>
  <c r="M616" i="27"/>
  <c r="S616" i="27" s="1"/>
  <c r="M615" i="27"/>
  <c r="S615" i="27" s="1"/>
  <c r="M614" i="27"/>
  <c r="S614" i="27" s="1"/>
  <c r="M613" i="27"/>
  <c r="S613" i="27" s="1"/>
  <c r="M612" i="27"/>
  <c r="S612" i="27" s="1"/>
  <c r="M611" i="27"/>
  <c r="S611" i="27" s="1"/>
  <c r="M610" i="27"/>
  <c r="S610" i="27" s="1"/>
  <c r="M609" i="27"/>
  <c r="S609" i="27" s="1"/>
  <c r="M608" i="27"/>
  <c r="S608" i="27" s="1"/>
  <c r="M607" i="27"/>
  <c r="S607" i="27" s="1"/>
  <c r="M606" i="27"/>
  <c r="S606" i="27" s="1"/>
  <c r="M605" i="27"/>
  <c r="S605" i="27" s="1"/>
  <c r="M604" i="27"/>
  <c r="S604" i="27" s="1"/>
  <c r="M603" i="27"/>
  <c r="S603" i="27" s="1"/>
  <c r="M602" i="27"/>
  <c r="S602" i="27" s="1"/>
  <c r="M601" i="27"/>
  <c r="S601" i="27" s="1"/>
  <c r="M600" i="27"/>
  <c r="S600" i="27" s="1"/>
  <c r="M599" i="27"/>
  <c r="S599" i="27" s="1"/>
  <c r="M598" i="27"/>
  <c r="S598" i="27" s="1"/>
  <c r="M597" i="27"/>
  <c r="S597" i="27" s="1"/>
  <c r="M596" i="27"/>
  <c r="S596" i="27" s="1"/>
  <c r="M595" i="27"/>
  <c r="S595" i="27" s="1"/>
  <c r="M594" i="27"/>
  <c r="S594" i="27" s="1"/>
  <c r="M593" i="27"/>
  <c r="S593" i="27" s="1"/>
  <c r="M592" i="27"/>
  <c r="S592" i="27" s="1"/>
  <c r="M591" i="27"/>
  <c r="S591" i="27" s="1"/>
  <c r="M590" i="27"/>
  <c r="S590" i="27" s="1"/>
  <c r="M589" i="27"/>
  <c r="S589" i="27" s="1"/>
  <c r="M588" i="27"/>
  <c r="S588" i="27" s="1"/>
  <c r="M587" i="27"/>
  <c r="S587" i="27" s="1"/>
  <c r="M586" i="27"/>
  <c r="S586" i="27" s="1"/>
  <c r="M585" i="27"/>
  <c r="S585" i="27" s="1"/>
  <c r="M584" i="27"/>
  <c r="S584" i="27" s="1"/>
  <c r="M583" i="27"/>
  <c r="S583" i="27" s="1"/>
  <c r="M582" i="27"/>
  <c r="S582" i="27" s="1"/>
  <c r="M581" i="27"/>
  <c r="S581" i="27" s="1"/>
  <c r="M580" i="27"/>
  <c r="S580" i="27" s="1"/>
  <c r="M579" i="27"/>
  <c r="S579" i="27" s="1"/>
  <c r="M578" i="27"/>
  <c r="S578" i="27" s="1"/>
  <c r="M577" i="27"/>
  <c r="S577" i="27" s="1"/>
  <c r="M576" i="27"/>
  <c r="S576" i="27" s="1"/>
  <c r="M575" i="27"/>
  <c r="S575" i="27" s="1"/>
  <c r="M574" i="27"/>
  <c r="S574" i="27" s="1"/>
  <c r="M573" i="27"/>
  <c r="S573" i="27" s="1"/>
  <c r="M572" i="27"/>
  <c r="S572" i="27" s="1"/>
  <c r="M571" i="27"/>
  <c r="S571" i="27" s="1"/>
  <c r="M570" i="27"/>
  <c r="S570" i="27" s="1"/>
  <c r="M569" i="27"/>
  <c r="S569" i="27" s="1"/>
  <c r="M568" i="27"/>
  <c r="S568" i="27" s="1"/>
  <c r="M567" i="27"/>
  <c r="S567" i="27" s="1"/>
  <c r="M566" i="27"/>
  <c r="S566" i="27" s="1"/>
  <c r="M565" i="27"/>
  <c r="S565" i="27" s="1"/>
  <c r="M564" i="27"/>
  <c r="S564" i="27" s="1"/>
  <c r="M563" i="27"/>
  <c r="S563" i="27" s="1"/>
  <c r="M562" i="27"/>
  <c r="S562" i="27" s="1"/>
  <c r="M561" i="27"/>
  <c r="S561" i="27" s="1"/>
  <c r="M560" i="27"/>
  <c r="S560" i="27" s="1"/>
  <c r="M559" i="27"/>
  <c r="S559" i="27" s="1"/>
  <c r="M558" i="27"/>
  <c r="S558" i="27" s="1"/>
  <c r="M557" i="27"/>
  <c r="S557" i="27" s="1"/>
  <c r="M556" i="27"/>
  <c r="S556" i="27" s="1"/>
  <c r="M555" i="27"/>
  <c r="S555" i="27" s="1"/>
  <c r="M554" i="27"/>
  <c r="S554" i="27" s="1"/>
  <c r="M553" i="27"/>
  <c r="S553" i="27" s="1"/>
  <c r="M552" i="27"/>
  <c r="S552" i="27" s="1"/>
  <c r="M551" i="27"/>
  <c r="S551" i="27" s="1"/>
  <c r="M550" i="27"/>
  <c r="S550" i="27" s="1"/>
  <c r="M549" i="27"/>
  <c r="S549" i="27" s="1"/>
  <c r="M548" i="27"/>
  <c r="S548" i="27" s="1"/>
  <c r="M547" i="27"/>
  <c r="S547" i="27" s="1"/>
  <c r="M546" i="27"/>
  <c r="S546" i="27" s="1"/>
  <c r="M545" i="27"/>
  <c r="S545" i="27" s="1"/>
  <c r="M544" i="27"/>
  <c r="S544" i="27" s="1"/>
  <c r="M543" i="27"/>
  <c r="S543" i="27" s="1"/>
  <c r="M542" i="27"/>
  <c r="S542" i="27" s="1"/>
  <c r="M541" i="27"/>
  <c r="S541" i="27" s="1"/>
  <c r="M540" i="27"/>
  <c r="S540" i="27" s="1"/>
  <c r="M539" i="27"/>
  <c r="S539" i="27" s="1"/>
  <c r="M538" i="27"/>
  <c r="S538" i="27" s="1"/>
  <c r="M537" i="27"/>
  <c r="S537" i="27" s="1"/>
  <c r="M536" i="27"/>
  <c r="S536" i="27" s="1"/>
  <c r="M535" i="27"/>
  <c r="S535" i="27" s="1"/>
  <c r="M534" i="27"/>
  <c r="S534" i="27" s="1"/>
  <c r="M533" i="27"/>
  <c r="S533" i="27" s="1"/>
  <c r="M532" i="27"/>
  <c r="S532" i="27" s="1"/>
  <c r="M531" i="27"/>
  <c r="S531" i="27" s="1"/>
  <c r="M530" i="27"/>
  <c r="S530" i="27" s="1"/>
  <c r="M529" i="27"/>
  <c r="S529" i="27" s="1"/>
  <c r="M528" i="27"/>
  <c r="S528" i="27" s="1"/>
  <c r="M527" i="27"/>
  <c r="S527" i="27" s="1"/>
  <c r="M526" i="27"/>
  <c r="S526" i="27" s="1"/>
  <c r="M525" i="27"/>
  <c r="S525" i="27" s="1"/>
  <c r="M524" i="27"/>
  <c r="S524" i="27" s="1"/>
  <c r="M523" i="27"/>
  <c r="S523" i="27" s="1"/>
  <c r="M522" i="27"/>
  <c r="S522" i="27" s="1"/>
  <c r="M521" i="27"/>
  <c r="S521" i="27" s="1"/>
  <c r="M520" i="27"/>
  <c r="S520" i="27" s="1"/>
  <c r="M519" i="27"/>
  <c r="S519" i="27" s="1"/>
  <c r="M518" i="27"/>
  <c r="S518" i="27" s="1"/>
  <c r="M517" i="27"/>
  <c r="S517" i="27" s="1"/>
  <c r="M516" i="27"/>
  <c r="S516" i="27" s="1"/>
  <c r="M515" i="27"/>
  <c r="S515" i="27" s="1"/>
  <c r="M514" i="27"/>
  <c r="S514" i="27" s="1"/>
  <c r="M513" i="27"/>
  <c r="S513" i="27" s="1"/>
  <c r="M512" i="27"/>
  <c r="S512" i="27" s="1"/>
  <c r="M511" i="27"/>
  <c r="S511" i="27" s="1"/>
  <c r="M510" i="27"/>
  <c r="S510" i="27" s="1"/>
  <c r="M509" i="27"/>
  <c r="S509" i="27" s="1"/>
  <c r="M508" i="27"/>
  <c r="S508" i="27" s="1"/>
  <c r="M507" i="27"/>
  <c r="S507" i="27" s="1"/>
  <c r="M506" i="27"/>
  <c r="S506" i="27" s="1"/>
  <c r="M505" i="27"/>
  <c r="S505" i="27" s="1"/>
  <c r="M504" i="27"/>
  <c r="S504" i="27" s="1"/>
  <c r="M503" i="27"/>
  <c r="S503" i="27" s="1"/>
  <c r="M502" i="27"/>
  <c r="S502" i="27" s="1"/>
  <c r="M501" i="27"/>
  <c r="S501" i="27" s="1"/>
  <c r="M500" i="27"/>
  <c r="S500" i="27" s="1"/>
  <c r="M499" i="27"/>
  <c r="S499" i="27" s="1"/>
  <c r="M498" i="27"/>
  <c r="S498" i="27" s="1"/>
  <c r="M497" i="27"/>
  <c r="S497" i="27" s="1"/>
  <c r="M496" i="27"/>
  <c r="S496" i="27" s="1"/>
  <c r="M495" i="27"/>
  <c r="S495" i="27" s="1"/>
  <c r="M494" i="27"/>
  <c r="S494" i="27" s="1"/>
  <c r="M493" i="27"/>
  <c r="S493" i="27" s="1"/>
  <c r="M492" i="27"/>
  <c r="S492" i="27" s="1"/>
  <c r="M491" i="27"/>
  <c r="S491" i="27" s="1"/>
  <c r="M490" i="27"/>
  <c r="S490" i="27" s="1"/>
  <c r="M489" i="27"/>
  <c r="S489" i="27" s="1"/>
  <c r="M488" i="27"/>
  <c r="S488" i="27" s="1"/>
  <c r="M487" i="27"/>
  <c r="S487" i="27" s="1"/>
  <c r="M486" i="27"/>
  <c r="S486" i="27" s="1"/>
  <c r="M485" i="27"/>
  <c r="S485" i="27" s="1"/>
  <c r="M484" i="27"/>
  <c r="S484" i="27" s="1"/>
  <c r="M483" i="27"/>
  <c r="S483" i="27" s="1"/>
  <c r="M482" i="27"/>
  <c r="S482" i="27" s="1"/>
  <c r="M481" i="27"/>
  <c r="S481" i="27" s="1"/>
  <c r="M480" i="27"/>
  <c r="S480" i="27" s="1"/>
  <c r="M479" i="27"/>
  <c r="S479" i="27" s="1"/>
  <c r="M478" i="27"/>
  <c r="S478" i="27" s="1"/>
  <c r="M477" i="27"/>
  <c r="S477" i="27" s="1"/>
  <c r="M476" i="27"/>
  <c r="S476" i="27" s="1"/>
  <c r="M475" i="27"/>
  <c r="S475" i="27" s="1"/>
  <c r="M474" i="27"/>
  <c r="S474" i="27" s="1"/>
  <c r="M473" i="27"/>
  <c r="S473" i="27" s="1"/>
  <c r="M472" i="27"/>
  <c r="S472" i="27" s="1"/>
  <c r="M471" i="27"/>
  <c r="S471" i="27" s="1"/>
  <c r="M470" i="27"/>
  <c r="S470" i="27" s="1"/>
  <c r="M469" i="27"/>
  <c r="S469" i="27" s="1"/>
  <c r="M468" i="27"/>
  <c r="S468" i="27" s="1"/>
  <c r="M467" i="27"/>
  <c r="S467" i="27" s="1"/>
  <c r="M466" i="27"/>
  <c r="S466" i="27" s="1"/>
  <c r="M465" i="27"/>
  <c r="S465" i="27" s="1"/>
  <c r="M464" i="27"/>
  <c r="S464" i="27" s="1"/>
  <c r="M463" i="27"/>
  <c r="S463" i="27" s="1"/>
  <c r="M462" i="27"/>
  <c r="S462" i="27" s="1"/>
  <c r="M461" i="27"/>
  <c r="S461" i="27" s="1"/>
  <c r="M460" i="27"/>
  <c r="S460" i="27" s="1"/>
  <c r="M459" i="27"/>
  <c r="S459" i="27" s="1"/>
  <c r="M458" i="27"/>
  <c r="S458" i="27" s="1"/>
  <c r="M457" i="27"/>
  <c r="S457" i="27" s="1"/>
  <c r="M456" i="27"/>
  <c r="S456" i="27" s="1"/>
  <c r="M455" i="27"/>
  <c r="S455" i="27" s="1"/>
  <c r="M454" i="27"/>
  <c r="S454" i="27" s="1"/>
  <c r="M453" i="27"/>
  <c r="S453" i="27" s="1"/>
  <c r="M452" i="27"/>
  <c r="S452" i="27" s="1"/>
  <c r="M451" i="27"/>
  <c r="S451" i="27" s="1"/>
  <c r="M450" i="27"/>
  <c r="S450" i="27" s="1"/>
  <c r="M449" i="27"/>
  <c r="S449" i="27" s="1"/>
  <c r="M448" i="27"/>
  <c r="S448" i="27" s="1"/>
  <c r="M447" i="27"/>
  <c r="S447" i="27" s="1"/>
  <c r="M446" i="27"/>
  <c r="S446" i="27" s="1"/>
  <c r="M445" i="27"/>
  <c r="S445" i="27" s="1"/>
  <c r="M444" i="27"/>
  <c r="S444" i="27" s="1"/>
  <c r="M443" i="27"/>
  <c r="S443" i="27" s="1"/>
  <c r="M442" i="27"/>
  <c r="S442" i="27" s="1"/>
  <c r="M441" i="27"/>
  <c r="S441" i="27" s="1"/>
  <c r="M440" i="27"/>
  <c r="S440" i="27" s="1"/>
  <c r="M439" i="27"/>
  <c r="S439" i="27" s="1"/>
  <c r="M438" i="27"/>
  <c r="S438" i="27" s="1"/>
  <c r="M437" i="27"/>
  <c r="S437" i="27" s="1"/>
  <c r="M436" i="27"/>
  <c r="S436" i="27" s="1"/>
  <c r="M435" i="27"/>
  <c r="S435" i="27" s="1"/>
  <c r="M434" i="27"/>
  <c r="S434" i="27" s="1"/>
  <c r="M433" i="27"/>
  <c r="S433" i="27" s="1"/>
  <c r="M432" i="27"/>
  <c r="S432" i="27" s="1"/>
  <c r="M431" i="27"/>
  <c r="S431" i="27" s="1"/>
  <c r="M430" i="27"/>
  <c r="S430" i="27" s="1"/>
  <c r="M407" i="27"/>
  <c r="S407" i="27" s="1"/>
  <c r="M406" i="27"/>
  <c r="S406" i="27" s="1"/>
  <c r="M405" i="27"/>
  <c r="S405" i="27" s="1"/>
  <c r="M404" i="27"/>
  <c r="S404" i="27" s="1"/>
  <c r="M403" i="27"/>
  <c r="S403" i="27" s="1"/>
  <c r="M402" i="27"/>
  <c r="S402" i="27" s="1"/>
  <c r="M401" i="27"/>
  <c r="S401" i="27" s="1"/>
  <c r="M400" i="27"/>
  <c r="S400" i="27" s="1"/>
  <c r="M399" i="27"/>
  <c r="S399" i="27" s="1"/>
  <c r="M398" i="27"/>
  <c r="S398" i="27" s="1"/>
  <c r="M397" i="27"/>
  <c r="S397" i="27" s="1"/>
  <c r="M396" i="27"/>
  <c r="S396" i="27" s="1"/>
  <c r="M395" i="27"/>
  <c r="S395" i="27" s="1"/>
  <c r="M394" i="27"/>
  <c r="S394" i="27" s="1"/>
  <c r="M393" i="27"/>
  <c r="S393" i="27" s="1"/>
  <c r="M392" i="27"/>
  <c r="S392" i="27" s="1"/>
  <c r="M391" i="27"/>
  <c r="S391" i="27" s="1"/>
  <c r="M390" i="27"/>
  <c r="S390" i="27" s="1"/>
  <c r="M389" i="27"/>
  <c r="S389" i="27" s="1"/>
  <c r="M388" i="27"/>
  <c r="S388" i="27" s="1"/>
  <c r="M387" i="27"/>
  <c r="S387" i="27" s="1"/>
  <c r="M386" i="27"/>
  <c r="S386" i="27" s="1"/>
  <c r="M385" i="27"/>
  <c r="S385" i="27" s="1"/>
  <c r="M384" i="27"/>
  <c r="S384" i="27" s="1"/>
  <c r="M383" i="27"/>
  <c r="S383" i="27" s="1"/>
  <c r="M382" i="27"/>
  <c r="S382" i="27" s="1"/>
  <c r="M381" i="27"/>
  <c r="S381" i="27" s="1"/>
  <c r="M380" i="27"/>
  <c r="S380" i="27" s="1"/>
  <c r="M379" i="27"/>
  <c r="S379" i="27" s="1"/>
  <c r="M378" i="27"/>
  <c r="S378" i="27" s="1"/>
  <c r="M377" i="27"/>
  <c r="S377" i="27" s="1"/>
  <c r="M376" i="27"/>
  <c r="S376" i="27" s="1"/>
  <c r="M375" i="27"/>
  <c r="S375" i="27" s="1"/>
  <c r="M374" i="27"/>
  <c r="S374" i="27" s="1"/>
  <c r="M371" i="27"/>
  <c r="S371" i="27" s="1"/>
  <c r="M347" i="27"/>
  <c r="S347" i="27" s="1"/>
  <c r="M346" i="27"/>
  <c r="S346" i="27" s="1"/>
  <c r="M345" i="27"/>
  <c r="S345" i="27" s="1"/>
  <c r="M344" i="27"/>
  <c r="S344" i="27" s="1"/>
  <c r="M343" i="27"/>
  <c r="S343" i="27" s="1"/>
  <c r="M342" i="27"/>
  <c r="S342" i="27" s="1"/>
  <c r="M341" i="27"/>
  <c r="S341" i="27" s="1"/>
  <c r="M340" i="27"/>
  <c r="S340" i="27" s="1"/>
  <c r="M339" i="27"/>
  <c r="S339" i="27" s="1"/>
  <c r="M338" i="27"/>
  <c r="S338" i="27" s="1"/>
  <c r="M337" i="27"/>
  <c r="S337" i="27" s="1"/>
  <c r="M336" i="27"/>
  <c r="S336" i="27" s="1"/>
  <c r="M335" i="27"/>
  <c r="S335" i="27" s="1"/>
  <c r="M334" i="27"/>
  <c r="S334" i="27" s="1"/>
  <c r="M333" i="27"/>
  <c r="S333" i="27" s="1"/>
  <c r="M332" i="27"/>
  <c r="S332" i="27" s="1"/>
  <c r="M331" i="27"/>
  <c r="S331" i="27" s="1"/>
  <c r="M330" i="27"/>
  <c r="S330" i="27" s="1"/>
  <c r="M329" i="27"/>
  <c r="S329" i="27" s="1"/>
  <c r="M328" i="27"/>
  <c r="S328" i="27" s="1"/>
  <c r="M327" i="27"/>
  <c r="S327" i="27" s="1"/>
  <c r="M326" i="27"/>
  <c r="S326" i="27" s="1"/>
  <c r="M325" i="27"/>
  <c r="S325" i="27" s="1"/>
  <c r="M324" i="27"/>
  <c r="S324" i="27" s="1"/>
  <c r="M323" i="27"/>
  <c r="S323" i="27" s="1"/>
  <c r="M322" i="27"/>
  <c r="S322" i="27" s="1"/>
  <c r="M321" i="27"/>
  <c r="S321" i="27" s="1"/>
  <c r="M320" i="27"/>
  <c r="S320" i="27" s="1"/>
  <c r="M319" i="27"/>
  <c r="S319" i="27" s="1"/>
  <c r="M318" i="27"/>
  <c r="S318" i="27" s="1"/>
  <c r="M317" i="27"/>
  <c r="S317" i="27" s="1"/>
  <c r="M316" i="27"/>
  <c r="S316" i="27" s="1"/>
  <c r="M315" i="27"/>
  <c r="S315" i="27" s="1"/>
  <c r="M314" i="27"/>
  <c r="S314" i="27" s="1"/>
  <c r="M313" i="27"/>
  <c r="S313" i="27" s="1"/>
  <c r="M312" i="27"/>
  <c r="S312" i="27" s="1"/>
  <c r="M311" i="27"/>
  <c r="S311" i="27" s="1"/>
  <c r="M310" i="27"/>
  <c r="S310" i="27" s="1"/>
  <c r="M309" i="27"/>
  <c r="S309" i="27" s="1"/>
  <c r="M308" i="27"/>
  <c r="S308" i="27" s="1"/>
  <c r="M307" i="27"/>
  <c r="S307" i="27" s="1"/>
  <c r="M306" i="27"/>
  <c r="S306" i="27" s="1"/>
  <c r="M305" i="27"/>
  <c r="S305" i="27" s="1"/>
  <c r="M304" i="27"/>
  <c r="S304" i="27" s="1"/>
  <c r="M303" i="27"/>
  <c r="S303" i="27" s="1"/>
  <c r="M302" i="27"/>
  <c r="S302" i="27" s="1"/>
  <c r="M301" i="27"/>
  <c r="S301" i="27" s="1"/>
  <c r="M300" i="27"/>
  <c r="S300" i="27" s="1"/>
  <c r="M299" i="27"/>
  <c r="S299" i="27" s="1"/>
  <c r="M298" i="27"/>
  <c r="S298" i="27" s="1"/>
  <c r="M297" i="27"/>
  <c r="S297" i="27" s="1"/>
  <c r="M296" i="27"/>
  <c r="S296" i="27" s="1"/>
  <c r="M295" i="27"/>
  <c r="S295" i="27" s="1"/>
  <c r="M294" i="27"/>
  <c r="S294" i="27" s="1"/>
  <c r="M293" i="27"/>
  <c r="S293" i="27" s="1"/>
  <c r="M292" i="27"/>
  <c r="S292" i="27" s="1"/>
  <c r="M291" i="27"/>
  <c r="S291" i="27" s="1"/>
  <c r="M290" i="27"/>
  <c r="S290" i="27" s="1"/>
  <c r="M289" i="27"/>
  <c r="S289" i="27" s="1"/>
  <c r="M288" i="27"/>
  <c r="S288" i="27" s="1"/>
  <c r="M287" i="27"/>
  <c r="S287" i="27" s="1"/>
  <c r="M286" i="27"/>
  <c r="S286" i="27" s="1"/>
  <c r="M285" i="27"/>
  <c r="S285" i="27" s="1"/>
  <c r="M284" i="27"/>
  <c r="S284" i="27" s="1"/>
  <c r="M283" i="27"/>
  <c r="S283" i="27" s="1"/>
  <c r="M282" i="27"/>
  <c r="S282" i="27" s="1"/>
  <c r="M281" i="27"/>
  <c r="S281" i="27" s="1"/>
  <c r="M280" i="27"/>
  <c r="S280" i="27" s="1"/>
  <c r="M279" i="27"/>
  <c r="S279" i="27" s="1"/>
  <c r="M278" i="27"/>
  <c r="S278" i="27" s="1"/>
  <c r="M277" i="27"/>
  <c r="S277" i="27" s="1"/>
  <c r="M276" i="27"/>
  <c r="S276" i="27" s="1"/>
  <c r="M275" i="27"/>
  <c r="S275" i="27" s="1"/>
  <c r="M274" i="27"/>
  <c r="S274" i="27" s="1"/>
  <c r="M273" i="27"/>
  <c r="S273" i="27" s="1"/>
  <c r="M272" i="27"/>
  <c r="S272" i="27" s="1"/>
  <c r="M271" i="27"/>
  <c r="S271" i="27" s="1"/>
  <c r="M270" i="27"/>
  <c r="S270" i="27" s="1"/>
  <c r="M269" i="27"/>
  <c r="S269" i="27" s="1"/>
  <c r="M268" i="27"/>
  <c r="S268" i="27" s="1"/>
  <c r="M267" i="27"/>
  <c r="S267" i="27" s="1"/>
  <c r="M266" i="27"/>
  <c r="S266" i="27" s="1"/>
  <c r="M265" i="27"/>
  <c r="S265" i="27" s="1"/>
  <c r="M264" i="27"/>
  <c r="S264" i="27" s="1"/>
  <c r="M263" i="27"/>
  <c r="S263" i="27" s="1"/>
  <c r="M262" i="27"/>
  <c r="S262" i="27" s="1"/>
  <c r="M261" i="27"/>
  <c r="S261" i="27" s="1"/>
  <c r="M260" i="27"/>
  <c r="S260" i="27" s="1"/>
  <c r="M259" i="27"/>
  <c r="S259" i="27" s="1"/>
  <c r="M258" i="27"/>
  <c r="S258" i="27" s="1"/>
  <c r="M257" i="27"/>
  <c r="S257" i="27" s="1"/>
  <c r="M256" i="27"/>
  <c r="S256" i="27" s="1"/>
  <c r="M255" i="27"/>
  <c r="S255" i="27" s="1"/>
  <c r="M254" i="27"/>
  <c r="S254" i="27" s="1"/>
  <c r="M253" i="27"/>
  <c r="S253" i="27" s="1"/>
  <c r="M252" i="27"/>
  <c r="S252" i="27" s="1"/>
  <c r="M251" i="27"/>
  <c r="S251" i="27" s="1"/>
  <c r="M250" i="27"/>
  <c r="S250" i="27" s="1"/>
  <c r="M249" i="27"/>
  <c r="S249" i="27" s="1"/>
  <c r="M248" i="27"/>
  <c r="S248" i="27" s="1"/>
  <c r="M247" i="27"/>
  <c r="S247" i="27" s="1"/>
  <c r="M246" i="27"/>
  <c r="S246" i="27" s="1"/>
  <c r="M245" i="27"/>
  <c r="S245" i="27" s="1"/>
  <c r="M244" i="27"/>
  <c r="S244" i="27" s="1"/>
  <c r="M243" i="27"/>
  <c r="S243" i="27" s="1"/>
  <c r="M242" i="27"/>
  <c r="S242" i="27" s="1"/>
  <c r="M241" i="27"/>
  <c r="S241" i="27" s="1"/>
  <c r="M240" i="27"/>
  <c r="S240" i="27" s="1"/>
  <c r="M239" i="27"/>
  <c r="S239" i="27" s="1"/>
  <c r="M238" i="27"/>
  <c r="S238" i="27" s="1"/>
  <c r="M237" i="27"/>
  <c r="S237" i="27" s="1"/>
  <c r="M236" i="27"/>
  <c r="S236" i="27" s="1"/>
  <c r="M235" i="27"/>
  <c r="S235" i="27" s="1"/>
  <c r="M234" i="27"/>
  <c r="S234" i="27" s="1"/>
  <c r="M233" i="27"/>
  <c r="S233" i="27" s="1"/>
  <c r="M232" i="27"/>
  <c r="S232" i="27" s="1"/>
  <c r="M231" i="27"/>
  <c r="S231" i="27" s="1"/>
  <c r="M230" i="27"/>
  <c r="S230" i="27" s="1"/>
  <c r="M229" i="27"/>
  <c r="S229" i="27" s="1"/>
  <c r="M228" i="27"/>
  <c r="S228" i="27" s="1"/>
  <c r="M227" i="27"/>
  <c r="S227" i="27" s="1"/>
  <c r="M226" i="27"/>
  <c r="S226" i="27" s="1"/>
  <c r="M225" i="27"/>
  <c r="S225" i="27" s="1"/>
  <c r="M224" i="27"/>
  <c r="S224" i="27" s="1"/>
  <c r="M223" i="27"/>
  <c r="S223" i="27" s="1"/>
  <c r="M222" i="27"/>
  <c r="S222" i="27" s="1"/>
  <c r="M221" i="27"/>
  <c r="S221" i="27" s="1"/>
  <c r="M220" i="27"/>
  <c r="S220" i="27" s="1"/>
  <c r="M219" i="27"/>
  <c r="S219" i="27" s="1"/>
  <c r="M218" i="27"/>
  <c r="S218" i="27" s="1"/>
  <c r="M217" i="27"/>
  <c r="S217" i="27" s="1"/>
  <c r="M216" i="27"/>
  <c r="S216" i="27" s="1"/>
  <c r="M215" i="27"/>
  <c r="S215" i="27" s="1"/>
  <c r="M214" i="27"/>
  <c r="S214" i="27" s="1"/>
  <c r="M213" i="27"/>
  <c r="S213" i="27" s="1"/>
  <c r="M212" i="27"/>
  <c r="S212" i="27" s="1"/>
  <c r="M211" i="27"/>
  <c r="S211" i="27" s="1"/>
  <c r="M210" i="27"/>
  <c r="S210" i="27" s="1"/>
  <c r="M209" i="27"/>
  <c r="S209" i="27" s="1"/>
  <c r="M208" i="27"/>
  <c r="S208" i="27" s="1"/>
  <c r="M207" i="27"/>
  <c r="S207" i="27" s="1"/>
  <c r="M206" i="27"/>
  <c r="S206" i="27" s="1"/>
  <c r="M205" i="27"/>
  <c r="S205" i="27" s="1"/>
  <c r="M204" i="27"/>
  <c r="S204" i="27" s="1"/>
  <c r="M203" i="27"/>
  <c r="S203" i="27" s="1"/>
  <c r="M202" i="27"/>
  <c r="S202" i="27" s="1"/>
  <c r="M201" i="27"/>
  <c r="S201" i="27" s="1"/>
  <c r="M200" i="27"/>
  <c r="S200" i="27" s="1"/>
  <c r="M199" i="27"/>
  <c r="S199" i="27" s="1"/>
  <c r="M198" i="27"/>
  <c r="S198" i="27" s="1"/>
  <c r="M197" i="27"/>
  <c r="S197" i="27" s="1"/>
  <c r="M196" i="27"/>
  <c r="S196" i="27" s="1"/>
  <c r="M195" i="27"/>
  <c r="S195" i="27" s="1"/>
  <c r="M194" i="27"/>
  <c r="S194" i="27" s="1"/>
  <c r="M193" i="27"/>
  <c r="S193" i="27" s="1"/>
  <c r="M192" i="27"/>
  <c r="S192" i="27" s="1"/>
  <c r="M191" i="27"/>
  <c r="S191" i="27" s="1"/>
  <c r="M190" i="27"/>
  <c r="S190" i="27" s="1"/>
  <c r="M189" i="27"/>
  <c r="S189" i="27" s="1"/>
  <c r="M188" i="27"/>
  <c r="S188" i="27" s="1"/>
  <c r="M187" i="27"/>
  <c r="S187" i="27" s="1"/>
  <c r="M186" i="27"/>
  <c r="S186" i="27" s="1"/>
  <c r="M185" i="27"/>
  <c r="S185" i="27" s="1"/>
  <c r="M184" i="27"/>
  <c r="S184" i="27" s="1"/>
  <c r="M183" i="27"/>
  <c r="S183" i="27" s="1"/>
  <c r="M182" i="27"/>
  <c r="S182" i="27" s="1"/>
  <c r="M181" i="27"/>
  <c r="S181" i="27" s="1"/>
  <c r="M180" i="27"/>
  <c r="S180" i="27" s="1"/>
  <c r="M179" i="27"/>
  <c r="S179" i="27" s="1"/>
  <c r="M178" i="27"/>
  <c r="S178" i="27" s="1"/>
  <c r="M177" i="27"/>
  <c r="S177" i="27" s="1"/>
  <c r="M176" i="27"/>
  <c r="S176" i="27" s="1"/>
  <c r="M175" i="27"/>
  <c r="S175" i="27" s="1"/>
  <c r="M174" i="27"/>
  <c r="S174" i="27" s="1"/>
  <c r="M173" i="27"/>
  <c r="S173" i="27" s="1"/>
  <c r="M172" i="27"/>
  <c r="S172" i="27" s="1"/>
  <c r="M171" i="27"/>
  <c r="S171" i="27" s="1"/>
  <c r="M170" i="27"/>
  <c r="S170" i="27" s="1"/>
  <c r="M169" i="27"/>
  <c r="S169" i="27" s="1"/>
  <c r="M168" i="27"/>
  <c r="S168" i="27" s="1"/>
  <c r="M167" i="27"/>
  <c r="S167" i="27" s="1"/>
  <c r="M166" i="27"/>
  <c r="S166" i="27" s="1"/>
  <c r="M165" i="27"/>
  <c r="S165" i="27" s="1"/>
  <c r="M164" i="27"/>
  <c r="S164" i="27" s="1"/>
  <c r="M163" i="27"/>
  <c r="S163" i="27" s="1"/>
  <c r="M162" i="27"/>
  <c r="S162" i="27" s="1"/>
  <c r="M161" i="27"/>
  <c r="S161" i="27" s="1"/>
  <c r="M160" i="27"/>
  <c r="S160" i="27" s="1"/>
  <c r="M159" i="27"/>
  <c r="S159" i="27" s="1"/>
  <c r="M158" i="27"/>
  <c r="S158" i="27" s="1"/>
  <c r="M157" i="27"/>
  <c r="S157" i="27" s="1"/>
  <c r="M156" i="27"/>
  <c r="S156" i="27" s="1"/>
  <c r="M155" i="27"/>
  <c r="S155" i="27" s="1"/>
  <c r="M154" i="27"/>
  <c r="S154" i="27" s="1"/>
  <c r="M153" i="27"/>
  <c r="S153" i="27" s="1"/>
  <c r="M152" i="27"/>
  <c r="S152" i="27" s="1"/>
  <c r="M151" i="27"/>
  <c r="S151" i="27" s="1"/>
  <c r="M150" i="27"/>
  <c r="S150" i="27" s="1"/>
  <c r="M149" i="27"/>
  <c r="S149" i="27" s="1"/>
  <c r="M148" i="27"/>
  <c r="S148" i="27" s="1"/>
  <c r="M147" i="27"/>
  <c r="S147" i="27" s="1"/>
  <c r="M146" i="27"/>
  <c r="S146" i="27" s="1"/>
  <c r="M145" i="27"/>
  <c r="S145" i="27" s="1"/>
  <c r="M144" i="27"/>
  <c r="S144" i="27" s="1"/>
  <c r="M143" i="27"/>
  <c r="S143" i="27" s="1"/>
  <c r="M142" i="27"/>
  <c r="S142" i="27" s="1"/>
  <c r="M141" i="27"/>
  <c r="S141" i="27" s="1"/>
  <c r="M140" i="27"/>
  <c r="S140" i="27" s="1"/>
  <c r="M139" i="27"/>
  <c r="S139" i="27" s="1"/>
  <c r="M138" i="27"/>
  <c r="S138" i="27" s="1"/>
  <c r="M137" i="27"/>
  <c r="S137" i="27" s="1"/>
  <c r="M136" i="27"/>
  <c r="S136" i="27" s="1"/>
  <c r="M135" i="27"/>
  <c r="S135" i="27" s="1"/>
  <c r="M134" i="27"/>
  <c r="S134" i="27" s="1"/>
  <c r="M133" i="27"/>
  <c r="S133" i="27" s="1"/>
  <c r="M132" i="27"/>
  <c r="S132" i="27" s="1"/>
  <c r="M131" i="27"/>
  <c r="S131" i="27" s="1"/>
  <c r="M130" i="27"/>
  <c r="S130" i="27" s="1"/>
  <c r="M129" i="27"/>
  <c r="S129" i="27" s="1"/>
  <c r="M128" i="27"/>
  <c r="S128" i="27" s="1"/>
  <c r="M127" i="27"/>
  <c r="S127" i="27" s="1"/>
  <c r="M126" i="27"/>
  <c r="S126" i="27" s="1"/>
  <c r="M125" i="27"/>
  <c r="S125" i="27" s="1"/>
  <c r="M124" i="27"/>
  <c r="S124" i="27" s="1"/>
  <c r="M123" i="27"/>
  <c r="S123" i="27" s="1"/>
  <c r="M122" i="27"/>
  <c r="S122" i="27" s="1"/>
  <c r="M121" i="27"/>
  <c r="S121" i="27" s="1"/>
  <c r="M120" i="27"/>
  <c r="S120" i="27" s="1"/>
  <c r="M119" i="27"/>
  <c r="S119" i="27" s="1"/>
  <c r="M118" i="27"/>
  <c r="S118" i="27" s="1"/>
  <c r="M117" i="27"/>
  <c r="S117" i="27" s="1"/>
  <c r="M116" i="27"/>
  <c r="S116" i="27" s="1"/>
  <c r="M115" i="27"/>
  <c r="S115" i="27" s="1"/>
  <c r="M114" i="27"/>
  <c r="S114" i="27" s="1"/>
  <c r="M113" i="27"/>
  <c r="S113" i="27" s="1"/>
  <c r="M112" i="27"/>
  <c r="S112" i="27" s="1"/>
  <c r="M111" i="27"/>
  <c r="S111" i="27" s="1"/>
  <c r="M110" i="27"/>
  <c r="S110" i="27" s="1"/>
  <c r="M109" i="27"/>
  <c r="S109" i="27" s="1"/>
  <c r="M108" i="27"/>
  <c r="S108" i="27" s="1"/>
  <c r="M107" i="27"/>
  <c r="S107" i="27" s="1"/>
  <c r="M106" i="27"/>
  <c r="S106" i="27" s="1"/>
  <c r="M105" i="27"/>
  <c r="S105" i="27" s="1"/>
  <c r="M104" i="27"/>
  <c r="S104" i="27" s="1"/>
  <c r="M103" i="27"/>
  <c r="S103" i="27" s="1"/>
  <c r="M102" i="27"/>
  <c r="S102" i="27" s="1"/>
  <c r="M101" i="27"/>
  <c r="S101" i="27" s="1"/>
  <c r="M100" i="27"/>
  <c r="S100" i="27" s="1"/>
  <c r="M99" i="27"/>
  <c r="S99" i="27" s="1"/>
  <c r="M98" i="27"/>
  <c r="S98" i="27" s="1"/>
  <c r="M97" i="27"/>
  <c r="S97" i="27" s="1"/>
  <c r="M96" i="27"/>
  <c r="S96" i="27" s="1"/>
  <c r="M95" i="27"/>
  <c r="S95" i="27" s="1"/>
  <c r="M94" i="27"/>
  <c r="S94" i="27" s="1"/>
  <c r="M93" i="27"/>
  <c r="S93" i="27" s="1"/>
  <c r="M92" i="27"/>
  <c r="S92" i="27" s="1"/>
  <c r="M91" i="27"/>
  <c r="S91" i="27" s="1"/>
  <c r="M408" i="27"/>
  <c r="S408" i="27" s="1"/>
  <c r="M429" i="27"/>
  <c r="S429" i="27" s="1"/>
  <c r="M428" i="27"/>
  <c r="S428" i="27" s="1"/>
  <c r="M427" i="27"/>
  <c r="S427" i="27" s="1"/>
  <c r="M426" i="27"/>
  <c r="S426" i="27" s="1"/>
  <c r="M425" i="27"/>
  <c r="S425" i="27" s="1"/>
  <c r="M424" i="27"/>
  <c r="S424" i="27" s="1"/>
  <c r="M423" i="27"/>
  <c r="S423" i="27" s="1"/>
  <c r="M422" i="27"/>
  <c r="S422" i="27" s="1"/>
  <c r="M421" i="27"/>
  <c r="S421" i="27" s="1"/>
  <c r="M420" i="27"/>
  <c r="S420" i="27" s="1"/>
  <c r="M419" i="27"/>
  <c r="S419" i="27" s="1"/>
  <c r="M418" i="27"/>
  <c r="S418" i="27" s="1"/>
  <c r="M417" i="27"/>
  <c r="S417" i="27" s="1"/>
  <c r="M416" i="27"/>
  <c r="S416" i="27" s="1"/>
  <c r="M415" i="27"/>
  <c r="S415" i="27" s="1"/>
  <c r="M414" i="27"/>
  <c r="S414" i="27" s="1"/>
  <c r="M413" i="27"/>
  <c r="S413" i="27" s="1"/>
  <c r="M412" i="27"/>
  <c r="S412" i="27" s="1"/>
  <c r="M411" i="27"/>
  <c r="S411" i="27" s="1"/>
  <c r="M410" i="27"/>
  <c r="S410" i="27" s="1"/>
  <c r="M409" i="27"/>
  <c r="S409" i="27" s="1"/>
  <c r="M373" i="27"/>
  <c r="S373" i="27" s="1"/>
  <c r="M372" i="27"/>
  <c r="S372" i="27" s="1"/>
  <c r="M370" i="27"/>
  <c r="S370" i="27" s="1"/>
  <c r="M369" i="27"/>
  <c r="S369" i="27" s="1"/>
  <c r="M368" i="27"/>
  <c r="S368" i="27" s="1"/>
  <c r="M367" i="27"/>
  <c r="S367" i="27" s="1"/>
  <c r="M366" i="27"/>
  <c r="S366" i="27" s="1"/>
  <c r="M365" i="27"/>
  <c r="S365" i="27" s="1"/>
  <c r="M364" i="27"/>
  <c r="S364" i="27" s="1"/>
  <c r="M363" i="27"/>
  <c r="S363" i="27" s="1"/>
  <c r="M362" i="27"/>
  <c r="S362" i="27" s="1"/>
  <c r="M361" i="27"/>
  <c r="S361" i="27" s="1"/>
  <c r="M360" i="27"/>
  <c r="S360" i="27" s="1"/>
  <c r="M359" i="27"/>
  <c r="S359" i="27" s="1"/>
  <c r="M358" i="27"/>
  <c r="S358" i="27" s="1"/>
  <c r="M357" i="27"/>
  <c r="S357" i="27" s="1"/>
  <c r="M356" i="27"/>
  <c r="S356" i="27" s="1"/>
  <c r="M355" i="27"/>
  <c r="S355" i="27" s="1"/>
  <c r="M354" i="27"/>
  <c r="S354" i="27" s="1"/>
  <c r="M353" i="27"/>
  <c r="S353" i="27" s="1"/>
  <c r="M352" i="27"/>
  <c r="S352" i="27" s="1"/>
  <c r="M351" i="27"/>
  <c r="S351" i="27" s="1"/>
  <c r="M350" i="27"/>
  <c r="S350" i="27" s="1"/>
  <c r="M349" i="27"/>
  <c r="S349" i="27" s="1"/>
  <c r="M348" i="27"/>
  <c r="S348" i="27" s="1"/>
  <c r="R92" i="27" l="1"/>
  <c r="R93" i="27"/>
  <c r="R94" i="27"/>
  <c r="R95" i="27"/>
  <c r="R96" i="27"/>
  <c r="R97" i="27"/>
  <c r="R98" i="27"/>
  <c r="R99" i="27"/>
  <c r="R100" i="27"/>
  <c r="R101" i="27"/>
  <c r="R102" i="27"/>
  <c r="R103" i="27"/>
  <c r="R104" i="27"/>
  <c r="R105" i="27"/>
  <c r="R106" i="27"/>
  <c r="R107" i="27"/>
  <c r="R108" i="27"/>
  <c r="R109" i="27"/>
  <c r="R110" i="27"/>
  <c r="R111" i="27"/>
  <c r="R112" i="27"/>
  <c r="R113" i="27"/>
  <c r="R114" i="27"/>
  <c r="R115" i="27"/>
  <c r="R116" i="27"/>
  <c r="R117" i="27"/>
  <c r="R118" i="27"/>
  <c r="R119" i="27"/>
  <c r="R120" i="27"/>
  <c r="R122" i="27"/>
  <c r="R123" i="27"/>
  <c r="R124" i="27"/>
  <c r="R125" i="27"/>
  <c r="R126" i="27"/>
  <c r="R127" i="27"/>
  <c r="R128" i="27"/>
  <c r="R129" i="27"/>
  <c r="R130" i="27"/>
  <c r="R131" i="27"/>
  <c r="R133" i="27"/>
  <c r="R134" i="27"/>
  <c r="R135" i="27"/>
  <c r="R136" i="27"/>
  <c r="R137" i="27"/>
  <c r="R138" i="27"/>
  <c r="R139" i="27"/>
  <c r="R140" i="27"/>
  <c r="R141" i="27"/>
  <c r="R142" i="27"/>
  <c r="R143" i="27"/>
  <c r="R144" i="27"/>
  <c r="R145" i="27"/>
  <c r="R147" i="27"/>
  <c r="R148" i="27"/>
  <c r="R149" i="27"/>
  <c r="R150" i="27"/>
  <c r="R151" i="27"/>
  <c r="R152" i="27"/>
  <c r="R153" i="27"/>
  <c r="R154" i="27"/>
  <c r="R155" i="27"/>
  <c r="R156" i="27"/>
  <c r="R157" i="27"/>
  <c r="R158" i="27"/>
  <c r="R159" i="27"/>
  <c r="R160" i="27"/>
  <c r="R161" i="27"/>
  <c r="R163" i="27"/>
  <c r="R164" i="27"/>
  <c r="R166" i="27"/>
  <c r="R167" i="27"/>
  <c r="R168" i="27"/>
  <c r="R169" i="27"/>
  <c r="R170" i="27"/>
  <c r="R171" i="27"/>
  <c r="R172" i="27"/>
  <c r="R173" i="27"/>
  <c r="R174" i="27"/>
  <c r="R175" i="27"/>
  <c r="R176" i="27"/>
  <c r="R177" i="27"/>
  <c r="R178" i="27"/>
  <c r="R179" i="27"/>
  <c r="R180" i="27"/>
  <c r="R181" i="27"/>
  <c r="R182" i="27"/>
  <c r="R183" i="27"/>
  <c r="R184" i="27"/>
  <c r="R185" i="27"/>
  <c r="R186" i="27"/>
  <c r="R187" i="27"/>
  <c r="R188" i="27"/>
  <c r="R189" i="27"/>
  <c r="R190" i="27"/>
  <c r="R191" i="27"/>
  <c r="R192" i="27"/>
  <c r="R193" i="27"/>
  <c r="R194" i="27"/>
  <c r="R195" i="27"/>
  <c r="R196" i="27"/>
  <c r="R197" i="27"/>
  <c r="R198" i="27"/>
  <c r="R199" i="27"/>
  <c r="R200" i="27"/>
  <c r="R201" i="27"/>
  <c r="R202" i="27"/>
  <c r="R203" i="27"/>
  <c r="R204" i="27"/>
  <c r="R205" i="27"/>
  <c r="R206" i="27"/>
  <c r="R207" i="27"/>
  <c r="R208" i="27"/>
  <c r="R209" i="27"/>
  <c r="R210" i="27"/>
  <c r="R211" i="27"/>
  <c r="R212" i="27"/>
  <c r="R213" i="27"/>
  <c r="R214" i="27"/>
  <c r="R215" i="27"/>
  <c r="R216" i="27"/>
  <c r="R217" i="27"/>
  <c r="R218" i="27"/>
  <c r="R219" i="27"/>
  <c r="R220" i="27"/>
  <c r="R221" i="27"/>
  <c r="R222" i="27"/>
  <c r="R223" i="27"/>
  <c r="R224" i="27"/>
  <c r="R225" i="27"/>
  <c r="R226" i="27"/>
  <c r="R227" i="27"/>
  <c r="R228" i="27"/>
  <c r="R229" i="27"/>
  <c r="R230" i="27"/>
  <c r="R231" i="27"/>
  <c r="R232" i="27"/>
  <c r="R233" i="27"/>
  <c r="R234" i="27"/>
  <c r="R235" i="27"/>
  <c r="R236" i="27"/>
  <c r="R237" i="27"/>
  <c r="R238" i="27"/>
  <c r="R239" i="27"/>
  <c r="R240" i="27"/>
  <c r="R241" i="27"/>
  <c r="R242" i="27"/>
  <c r="R243" i="27"/>
  <c r="R244" i="27"/>
  <c r="R245" i="27"/>
  <c r="R246" i="27"/>
  <c r="R247" i="27"/>
  <c r="R248" i="27"/>
  <c r="R249" i="27"/>
  <c r="R250" i="27"/>
  <c r="R251" i="27"/>
  <c r="R252" i="27"/>
  <c r="R253" i="27"/>
  <c r="R254" i="27"/>
  <c r="R255" i="27"/>
  <c r="R256" i="27"/>
  <c r="R257" i="27"/>
  <c r="R258" i="27"/>
  <c r="R260" i="27"/>
  <c r="R261" i="27"/>
  <c r="R262" i="27"/>
  <c r="R264" i="27"/>
  <c r="R265" i="27"/>
  <c r="R266" i="27"/>
  <c r="R267" i="27"/>
  <c r="R268" i="27"/>
  <c r="R269" i="27"/>
  <c r="R270" i="27"/>
  <c r="R271" i="27"/>
  <c r="R272" i="27"/>
  <c r="R274" i="27"/>
  <c r="R275" i="27"/>
  <c r="R276" i="27"/>
  <c r="R277" i="27"/>
  <c r="R278" i="27"/>
  <c r="R279" i="27"/>
  <c r="R281" i="27"/>
  <c r="R282" i="27"/>
  <c r="R283" i="27"/>
  <c r="R284" i="27"/>
  <c r="R285" i="27"/>
  <c r="R286" i="27"/>
  <c r="R288" i="27"/>
  <c r="R289" i="27"/>
  <c r="R290" i="27"/>
  <c r="R292" i="27"/>
  <c r="R293" i="27"/>
  <c r="R294" i="27"/>
  <c r="R295" i="27"/>
  <c r="R296" i="27"/>
  <c r="R297" i="27"/>
  <c r="R298" i="27"/>
  <c r="R299" i="27"/>
  <c r="R300" i="27"/>
  <c r="R301" i="27"/>
  <c r="R302" i="27"/>
  <c r="R303" i="27"/>
  <c r="R304" i="27"/>
  <c r="R305" i="27"/>
  <c r="R306" i="27"/>
  <c r="R307" i="27"/>
  <c r="R308" i="27"/>
  <c r="R309" i="27"/>
  <c r="R310" i="27"/>
  <c r="R311" i="27"/>
  <c r="R312" i="27"/>
  <c r="R313" i="27"/>
  <c r="R314" i="27"/>
  <c r="R315" i="27"/>
  <c r="R316" i="27"/>
  <c r="R317" i="27"/>
  <c r="R318" i="27"/>
  <c r="R319" i="27"/>
  <c r="R320" i="27"/>
  <c r="R321" i="27"/>
  <c r="R322" i="27"/>
  <c r="R323" i="27"/>
  <c r="R324" i="27"/>
  <c r="R325" i="27"/>
  <c r="R326" i="27"/>
  <c r="R327" i="27"/>
  <c r="R328" i="27"/>
  <c r="R329" i="27"/>
  <c r="R330" i="27"/>
  <c r="R331" i="27"/>
  <c r="R332" i="27"/>
  <c r="R333" i="27"/>
  <c r="R334" i="27"/>
  <c r="R335" i="27"/>
  <c r="R336" i="27"/>
  <c r="R337" i="27"/>
  <c r="R339" i="27"/>
  <c r="R340" i="27"/>
  <c r="R342" i="27"/>
  <c r="R343" i="27"/>
  <c r="R344" i="27"/>
  <c r="R346" i="27"/>
  <c r="R347" i="27"/>
  <c r="R348" i="27"/>
  <c r="R349" i="27"/>
  <c r="R350" i="27"/>
  <c r="R351" i="27"/>
  <c r="R352" i="27"/>
  <c r="R353" i="27"/>
  <c r="R354" i="27"/>
  <c r="R355" i="27"/>
  <c r="R356" i="27"/>
  <c r="R357" i="27"/>
  <c r="R358" i="27"/>
  <c r="R359" i="27"/>
  <c r="R360" i="27"/>
  <c r="R361" i="27"/>
  <c r="R362" i="27"/>
  <c r="R363" i="27"/>
  <c r="R364" i="27"/>
  <c r="R365" i="27"/>
  <c r="R366" i="27"/>
  <c r="R367" i="27"/>
  <c r="R368" i="27"/>
  <c r="R369" i="27"/>
  <c r="R370" i="27"/>
  <c r="R372" i="27"/>
  <c r="R373" i="27"/>
  <c r="R374" i="27"/>
  <c r="R375" i="27"/>
  <c r="R376" i="27"/>
  <c r="R377" i="27"/>
  <c r="R378" i="27"/>
  <c r="R379" i="27"/>
  <c r="R380" i="27"/>
  <c r="R381" i="27"/>
  <c r="R382" i="27"/>
  <c r="R383" i="27"/>
  <c r="R384" i="27"/>
  <c r="R385" i="27"/>
  <c r="R386" i="27"/>
  <c r="R387" i="27"/>
  <c r="R388" i="27"/>
  <c r="R389" i="27"/>
  <c r="R390" i="27"/>
  <c r="R391" i="27"/>
  <c r="R392" i="27"/>
  <c r="R394" i="27"/>
  <c r="R395" i="27"/>
  <c r="R396" i="27"/>
  <c r="R397" i="27"/>
  <c r="R398" i="27"/>
  <c r="R399" i="27"/>
  <c r="R401" i="27"/>
  <c r="R402" i="27"/>
  <c r="R403" i="27"/>
  <c r="R404" i="27"/>
  <c r="R405" i="27"/>
  <c r="R406" i="27"/>
  <c r="R407" i="27"/>
  <c r="R408" i="27"/>
  <c r="R409" i="27"/>
  <c r="R410" i="27"/>
  <c r="R411" i="27"/>
  <c r="R412" i="27"/>
  <c r="R413" i="27"/>
  <c r="R414" i="27"/>
  <c r="R415" i="27"/>
  <c r="R416" i="27"/>
  <c r="R417" i="27"/>
  <c r="R418" i="27"/>
  <c r="R419" i="27"/>
  <c r="R420" i="27"/>
  <c r="R421" i="27"/>
  <c r="R422" i="27"/>
  <c r="R423" i="27"/>
  <c r="R424" i="27"/>
  <c r="R425" i="27"/>
  <c r="R426" i="27"/>
  <c r="R427" i="27"/>
  <c r="R428" i="27"/>
  <c r="R429" i="27"/>
  <c r="R430" i="27"/>
  <c r="R431" i="27"/>
  <c r="R432" i="27"/>
  <c r="R433" i="27"/>
  <c r="R434" i="27"/>
  <c r="R436" i="27"/>
  <c r="R437" i="27"/>
  <c r="R439" i="27"/>
  <c r="R440" i="27"/>
  <c r="R441" i="27"/>
  <c r="R442" i="27"/>
  <c r="R443" i="27"/>
  <c r="R444" i="27"/>
  <c r="R445" i="27"/>
  <c r="R446" i="27"/>
  <c r="R447" i="27"/>
  <c r="R448" i="27"/>
  <c r="R449" i="27"/>
  <c r="R450" i="27"/>
  <c r="R451" i="27"/>
  <c r="R452" i="27"/>
  <c r="R453" i="27"/>
  <c r="R454" i="27"/>
  <c r="R455" i="27"/>
  <c r="R456" i="27"/>
  <c r="R457" i="27"/>
  <c r="R458" i="27"/>
  <c r="R459" i="27"/>
  <c r="R460" i="27"/>
  <c r="R461" i="27"/>
  <c r="R462" i="27"/>
  <c r="R463" i="27"/>
  <c r="R465" i="27"/>
  <c r="R467" i="27"/>
  <c r="R468" i="27"/>
  <c r="R469" i="27"/>
  <c r="R470" i="27"/>
  <c r="R471" i="27"/>
  <c r="R472" i="27"/>
  <c r="R473" i="27"/>
  <c r="R474" i="27"/>
  <c r="R475" i="27"/>
  <c r="R476" i="27"/>
  <c r="R477" i="27"/>
  <c r="R479" i="27"/>
  <c r="R480" i="27"/>
  <c r="R481" i="27"/>
  <c r="R482" i="27"/>
  <c r="R483" i="27"/>
  <c r="R484" i="27"/>
  <c r="R485" i="27"/>
  <c r="R486" i="27"/>
  <c r="R487" i="27"/>
  <c r="R488" i="27"/>
  <c r="R489" i="27"/>
  <c r="R490" i="27"/>
  <c r="R491" i="27"/>
  <c r="R492" i="27"/>
  <c r="R493" i="27"/>
  <c r="R494" i="27"/>
  <c r="R495" i="27"/>
  <c r="R496" i="27"/>
  <c r="R497" i="27"/>
  <c r="R498" i="27"/>
  <c r="R499" i="27"/>
  <c r="R500" i="27"/>
  <c r="R501" i="27"/>
  <c r="R502" i="27"/>
  <c r="R503" i="27"/>
  <c r="R504" i="27"/>
  <c r="R505" i="27"/>
  <c r="R506" i="27"/>
  <c r="R507" i="27"/>
  <c r="R508" i="27"/>
  <c r="R509" i="27"/>
  <c r="R511" i="27"/>
  <c r="R512" i="27"/>
  <c r="R513" i="27"/>
  <c r="R514" i="27"/>
  <c r="R515" i="27"/>
  <c r="R516" i="27"/>
  <c r="R517" i="27"/>
  <c r="R518" i="27"/>
  <c r="R519" i="27"/>
  <c r="R520" i="27"/>
  <c r="R521" i="27"/>
  <c r="R522" i="27"/>
  <c r="R523" i="27"/>
  <c r="R524" i="27"/>
  <c r="R525" i="27"/>
  <c r="R526" i="27"/>
  <c r="R527" i="27"/>
  <c r="R528" i="27"/>
  <c r="R529" i="27"/>
  <c r="R530" i="27"/>
  <c r="R531" i="27"/>
  <c r="R533" i="27"/>
  <c r="R534" i="27"/>
  <c r="R535" i="27"/>
  <c r="R536" i="27"/>
  <c r="R537" i="27"/>
  <c r="R538" i="27"/>
  <c r="R539" i="27"/>
  <c r="R540" i="27"/>
  <c r="R541" i="27"/>
  <c r="R542" i="27"/>
  <c r="R543" i="27"/>
  <c r="R545" i="27"/>
  <c r="R546" i="27"/>
  <c r="R547" i="27"/>
  <c r="R548" i="27"/>
  <c r="R549" i="27"/>
  <c r="R550" i="27"/>
  <c r="R551" i="27"/>
  <c r="R552" i="27"/>
  <c r="R553" i="27"/>
  <c r="R554" i="27"/>
  <c r="R555" i="27"/>
  <c r="R556" i="27"/>
  <c r="R557" i="27"/>
  <c r="R558" i="27"/>
  <c r="R559" i="27"/>
  <c r="R560" i="27"/>
  <c r="R561" i="27"/>
  <c r="R562" i="27"/>
  <c r="R563" i="27"/>
  <c r="R564" i="27"/>
  <c r="R565" i="27"/>
  <c r="R566" i="27"/>
  <c r="R567" i="27"/>
  <c r="R569" i="27"/>
  <c r="R570" i="27"/>
  <c r="R571" i="27"/>
  <c r="R572" i="27"/>
  <c r="R573" i="27"/>
  <c r="R574" i="27"/>
  <c r="R575" i="27"/>
  <c r="R577" i="27"/>
  <c r="R578" i="27"/>
  <c r="R579" i="27"/>
  <c r="R580" i="27"/>
  <c r="R581" i="27"/>
  <c r="R582" i="27"/>
  <c r="R583" i="27"/>
  <c r="R584" i="27"/>
  <c r="R585" i="27"/>
  <c r="R586" i="27"/>
  <c r="R587" i="27"/>
  <c r="R588" i="27"/>
  <c r="R590" i="27"/>
  <c r="R591" i="27"/>
  <c r="R592" i="27"/>
  <c r="R593" i="27"/>
  <c r="R594" i="27"/>
  <c r="R595" i="27"/>
  <c r="R596" i="27"/>
  <c r="R597" i="27"/>
  <c r="R598" i="27"/>
  <c r="R599" i="27"/>
  <c r="R600" i="27"/>
  <c r="R601" i="27"/>
  <c r="R602" i="27"/>
  <c r="R603" i="27"/>
  <c r="R604" i="27"/>
  <c r="R605" i="27"/>
  <c r="R606" i="27"/>
  <c r="R607" i="27"/>
  <c r="R608" i="27"/>
  <c r="R609" i="27"/>
  <c r="R611" i="27"/>
  <c r="R612" i="27"/>
  <c r="R613" i="27"/>
  <c r="R614" i="27"/>
  <c r="R615" i="27"/>
  <c r="R617" i="27"/>
  <c r="R618" i="27"/>
  <c r="R620" i="27"/>
  <c r="R621" i="27"/>
  <c r="R622" i="27"/>
  <c r="R623" i="27"/>
  <c r="R624" i="27"/>
  <c r="R625" i="27"/>
  <c r="R626" i="27"/>
  <c r="R627" i="27"/>
  <c r="R628" i="27"/>
  <c r="R629" i="27"/>
  <c r="R630" i="27"/>
  <c r="R631" i="27"/>
  <c r="R632" i="27"/>
  <c r="R633" i="27"/>
  <c r="R634" i="27"/>
  <c r="R635" i="27"/>
  <c r="R636" i="27"/>
  <c r="R638" i="27"/>
  <c r="R639" i="27"/>
  <c r="R640" i="27"/>
  <c r="R641" i="27"/>
  <c r="R642" i="27"/>
  <c r="R643" i="27"/>
  <c r="R644" i="27"/>
  <c r="R645" i="27"/>
  <c r="R646" i="27"/>
  <c r="R647" i="27"/>
  <c r="R648" i="27"/>
  <c r="R649" i="27"/>
  <c r="R650" i="27"/>
  <c r="R91" i="27"/>
  <c r="J370" i="27"/>
  <c r="L370" i="27" s="1"/>
  <c r="J371" i="27"/>
  <c r="L371" i="27" s="1"/>
  <c r="J92" i="27"/>
  <c r="L92" i="27" s="1"/>
  <c r="J93" i="27"/>
  <c r="L93" i="27" s="1"/>
  <c r="J94" i="27"/>
  <c r="L94" i="27" s="1"/>
  <c r="J95" i="27"/>
  <c r="L95" i="27" s="1"/>
  <c r="J96" i="27"/>
  <c r="L96" i="27" s="1"/>
  <c r="J97" i="27"/>
  <c r="L97" i="27" s="1"/>
  <c r="J98" i="27"/>
  <c r="L98" i="27" s="1"/>
  <c r="J99" i="27"/>
  <c r="L99" i="27" s="1"/>
  <c r="J100" i="27"/>
  <c r="L100" i="27" s="1"/>
  <c r="J101" i="27"/>
  <c r="L101" i="27" s="1"/>
  <c r="J102" i="27"/>
  <c r="L102" i="27" s="1"/>
  <c r="J103" i="27"/>
  <c r="L103" i="27" s="1"/>
  <c r="J104" i="27"/>
  <c r="L104" i="27" s="1"/>
  <c r="J105" i="27"/>
  <c r="L105" i="27" s="1"/>
  <c r="J106" i="27"/>
  <c r="L106" i="27" s="1"/>
  <c r="J107" i="27"/>
  <c r="L107" i="27" s="1"/>
  <c r="J108" i="27"/>
  <c r="L108" i="27" s="1"/>
  <c r="J109" i="27"/>
  <c r="L109" i="27" s="1"/>
  <c r="J110" i="27"/>
  <c r="L110" i="27" s="1"/>
  <c r="J111" i="27"/>
  <c r="L111" i="27" s="1"/>
  <c r="J112" i="27"/>
  <c r="L112" i="27" s="1"/>
  <c r="J113" i="27"/>
  <c r="L113" i="27" s="1"/>
  <c r="J114" i="27"/>
  <c r="L114" i="27" s="1"/>
  <c r="J115" i="27"/>
  <c r="L115" i="27" s="1"/>
  <c r="J116" i="27"/>
  <c r="L116" i="27" s="1"/>
  <c r="J117" i="27"/>
  <c r="L117" i="27" s="1"/>
  <c r="J118" i="27"/>
  <c r="L118" i="27" s="1"/>
  <c r="J119" i="27"/>
  <c r="L119" i="27" s="1"/>
  <c r="J120" i="27"/>
  <c r="L120" i="27" s="1"/>
  <c r="J121" i="27"/>
  <c r="L121" i="27" s="1"/>
  <c r="J122" i="27"/>
  <c r="L122" i="27" s="1"/>
  <c r="J123" i="27"/>
  <c r="L123" i="27" s="1"/>
  <c r="J124" i="27"/>
  <c r="L124" i="27" s="1"/>
  <c r="J125" i="27"/>
  <c r="L125" i="27" s="1"/>
  <c r="J126" i="27"/>
  <c r="L126" i="27" s="1"/>
  <c r="J127" i="27"/>
  <c r="L127" i="27" s="1"/>
  <c r="J128" i="27"/>
  <c r="L128" i="27" s="1"/>
  <c r="J129" i="27"/>
  <c r="L129" i="27" s="1"/>
  <c r="J130" i="27"/>
  <c r="L130" i="27" s="1"/>
  <c r="J131" i="27"/>
  <c r="L131" i="27" s="1"/>
  <c r="J132" i="27"/>
  <c r="L132" i="27" s="1"/>
  <c r="J133" i="27"/>
  <c r="L133" i="27" s="1"/>
  <c r="J134" i="27"/>
  <c r="L134" i="27" s="1"/>
  <c r="J135" i="27"/>
  <c r="L135" i="27" s="1"/>
  <c r="J136" i="27"/>
  <c r="L136" i="27" s="1"/>
  <c r="J137" i="27"/>
  <c r="L137" i="27" s="1"/>
  <c r="J138" i="27"/>
  <c r="L138" i="27" s="1"/>
  <c r="J139" i="27"/>
  <c r="L139" i="27" s="1"/>
  <c r="J140" i="27"/>
  <c r="L140" i="27" s="1"/>
  <c r="J141" i="27"/>
  <c r="L141" i="27" s="1"/>
  <c r="J142" i="27"/>
  <c r="L142" i="27" s="1"/>
  <c r="J143" i="27"/>
  <c r="L143" i="27" s="1"/>
  <c r="J144" i="27"/>
  <c r="L144" i="27" s="1"/>
  <c r="J145" i="27"/>
  <c r="L145" i="27" s="1"/>
  <c r="J146" i="27"/>
  <c r="L146" i="27" s="1"/>
  <c r="J147" i="27"/>
  <c r="L147" i="27" s="1"/>
  <c r="J148" i="27"/>
  <c r="L148" i="27" s="1"/>
  <c r="J149" i="27"/>
  <c r="L149" i="27" s="1"/>
  <c r="J150" i="27"/>
  <c r="L150" i="27" s="1"/>
  <c r="J151" i="27"/>
  <c r="L151" i="27" s="1"/>
  <c r="J152" i="27"/>
  <c r="L152" i="27" s="1"/>
  <c r="J153" i="27"/>
  <c r="L153" i="27" s="1"/>
  <c r="J154" i="27"/>
  <c r="L154" i="27" s="1"/>
  <c r="J155" i="27"/>
  <c r="L155" i="27" s="1"/>
  <c r="J156" i="27"/>
  <c r="L156" i="27" s="1"/>
  <c r="J157" i="27"/>
  <c r="L157" i="27" s="1"/>
  <c r="J158" i="27"/>
  <c r="L158" i="27" s="1"/>
  <c r="J159" i="27"/>
  <c r="L159" i="27" s="1"/>
  <c r="J160" i="27"/>
  <c r="L160" i="27" s="1"/>
  <c r="J161" i="27"/>
  <c r="L161" i="27" s="1"/>
  <c r="J162" i="27"/>
  <c r="L162" i="27" s="1"/>
  <c r="J163" i="27"/>
  <c r="L163" i="27" s="1"/>
  <c r="J164" i="27"/>
  <c r="L164" i="27" s="1"/>
  <c r="J166" i="27"/>
  <c r="L166" i="27" s="1"/>
  <c r="J167" i="27"/>
  <c r="L167" i="27" s="1"/>
  <c r="J168" i="27"/>
  <c r="L168" i="27" s="1"/>
  <c r="J169" i="27"/>
  <c r="L169" i="27" s="1"/>
  <c r="J170" i="27"/>
  <c r="L170" i="27" s="1"/>
  <c r="J171" i="27"/>
  <c r="L171" i="27" s="1"/>
  <c r="J172" i="27"/>
  <c r="L172" i="27" s="1"/>
  <c r="J173" i="27"/>
  <c r="L173" i="27" s="1"/>
  <c r="J174" i="27"/>
  <c r="L174" i="27" s="1"/>
  <c r="J175" i="27"/>
  <c r="L175" i="27" s="1"/>
  <c r="J176" i="27"/>
  <c r="L176" i="27" s="1"/>
  <c r="J177" i="27"/>
  <c r="L177" i="27" s="1"/>
  <c r="J178" i="27"/>
  <c r="L178" i="27" s="1"/>
  <c r="J179" i="27"/>
  <c r="L179" i="27" s="1"/>
  <c r="J180" i="27"/>
  <c r="L180" i="27" s="1"/>
  <c r="J181" i="27"/>
  <c r="L181" i="27" s="1"/>
  <c r="J182" i="27"/>
  <c r="L182" i="27" s="1"/>
  <c r="J183" i="27"/>
  <c r="L183" i="27" s="1"/>
  <c r="J184" i="27"/>
  <c r="L184" i="27" s="1"/>
  <c r="J185" i="27"/>
  <c r="L185" i="27" s="1"/>
  <c r="J186" i="27"/>
  <c r="L186" i="27" s="1"/>
  <c r="J187" i="27"/>
  <c r="L187" i="27" s="1"/>
  <c r="J188" i="27"/>
  <c r="L188" i="27" s="1"/>
  <c r="J189" i="27"/>
  <c r="L189" i="27" s="1"/>
  <c r="J190" i="27"/>
  <c r="L190" i="27" s="1"/>
  <c r="J191" i="27"/>
  <c r="L191" i="27" s="1"/>
  <c r="J192" i="27"/>
  <c r="L192" i="27" s="1"/>
  <c r="J193" i="27"/>
  <c r="L193" i="27" s="1"/>
  <c r="J194" i="27"/>
  <c r="L194" i="27" s="1"/>
  <c r="J195" i="27"/>
  <c r="L195" i="27" s="1"/>
  <c r="J196" i="27"/>
  <c r="L196" i="27" s="1"/>
  <c r="J197" i="27"/>
  <c r="L197" i="27" s="1"/>
  <c r="J198" i="27"/>
  <c r="L198" i="27" s="1"/>
  <c r="J199" i="27"/>
  <c r="L199" i="27" s="1"/>
  <c r="J200" i="27"/>
  <c r="L200" i="27" s="1"/>
  <c r="J201" i="27"/>
  <c r="L201" i="27" s="1"/>
  <c r="J202" i="27"/>
  <c r="L202" i="27" s="1"/>
  <c r="J203" i="27"/>
  <c r="L203" i="27" s="1"/>
  <c r="J204" i="27"/>
  <c r="L204" i="27" s="1"/>
  <c r="J205" i="27"/>
  <c r="L205" i="27" s="1"/>
  <c r="J206" i="27"/>
  <c r="L206" i="27" s="1"/>
  <c r="J207" i="27"/>
  <c r="L207" i="27" s="1"/>
  <c r="J208" i="27"/>
  <c r="L208" i="27" s="1"/>
  <c r="J209" i="27"/>
  <c r="L209" i="27" s="1"/>
  <c r="J210" i="27"/>
  <c r="L210" i="27" s="1"/>
  <c r="J211" i="27"/>
  <c r="L211" i="27" s="1"/>
  <c r="J212" i="27"/>
  <c r="L212" i="27" s="1"/>
  <c r="J213" i="27"/>
  <c r="L213" i="27" s="1"/>
  <c r="J214" i="27"/>
  <c r="L214" i="27" s="1"/>
  <c r="J215" i="27"/>
  <c r="L215" i="27" s="1"/>
  <c r="J216" i="27"/>
  <c r="L216" i="27" s="1"/>
  <c r="J217" i="27"/>
  <c r="L217" i="27" s="1"/>
  <c r="J218" i="27"/>
  <c r="L218" i="27" s="1"/>
  <c r="J219" i="27"/>
  <c r="L219" i="27" s="1"/>
  <c r="J220" i="27"/>
  <c r="L220" i="27" s="1"/>
  <c r="J221" i="27"/>
  <c r="L221" i="27" s="1"/>
  <c r="J222" i="27"/>
  <c r="L222" i="27" s="1"/>
  <c r="J223" i="27"/>
  <c r="L223" i="27" s="1"/>
  <c r="J224" i="27"/>
  <c r="L224" i="27" s="1"/>
  <c r="J225" i="27"/>
  <c r="L225" i="27" s="1"/>
  <c r="J226" i="27"/>
  <c r="L226" i="27" s="1"/>
  <c r="J227" i="27"/>
  <c r="L227" i="27" s="1"/>
  <c r="J228" i="27"/>
  <c r="L228" i="27" s="1"/>
  <c r="J229" i="27"/>
  <c r="L229" i="27" s="1"/>
  <c r="J230" i="27"/>
  <c r="L230" i="27" s="1"/>
  <c r="J231" i="27"/>
  <c r="L231" i="27" s="1"/>
  <c r="J232" i="27"/>
  <c r="L232" i="27" s="1"/>
  <c r="J233" i="27"/>
  <c r="L233" i="27" s="1"/>
  <c r="J234" i="27"/>
  <c r="L234" i="27" s="1"/>
  <c r="J235" i="27"/>
  <c r="L235" i="27" s="1"/>
  <c r="J236" i="27"/>
  <c r="L236" i="27" s="1"/>
  <c r="J237" i="27"/>
  <c r="L237" i="27" s="1"/>
  <c r="J238" i="27"/>
  <c r="L238" i="27" s="1"/>
  <c r="J239" i="27"/>
  <c r="L239" i="27" s="1"/>
  <c r="J240" i="27"/>
  <c r="L240" i="27" s="1"/>
  <c r="J241" i="27"/>
  <c r="L241" i="27" s="1"/>
  <c r="J242" i="27"/>
  <c r="L242" i="27" s="1"/>
  <c r="J243" i="27"/>
  <c r="L243" i="27" s="1"/>
  <c r="J244" i="27"/>
  <c r="L244" i="27" s="1"/>
  <c r="J245" i="27"/>
  <c r="L245" i="27" s="1"/>
  <c r="J246" i="27"/>
  <c r="L246" i="27" s="1"/>
  <c r="J247" i="27"/>
  <c r="L247" i="27" s="1"/>
  <c r="J248" i="27"/>
  <c r="L248" i="27" s="1"/>
  <c r="J249" i="27"/>
  <c r="L249" i="27" s="1"/>
  <c r="J250" i="27"/>
  <c r="L250" i="27" s="1"/>
  <c r="J251" i="27"/>
  <c r="L251" i="27" s="1"/>
  <c r="J252" i="27"/>
  <c r="L252" i="27" s="1"/>
  <c r="J253" i="27"/>
  <c r="L253" i="27" s="1"/>
  <c r="J254" i="27"/>
  <c r="L254" i="27" s="1"/>
  <c r="J255" i="27"/>
  <c r="L255" i="27" s="1"/>
  <c r="J256" i="27"/>
  <c r="L256" i="27" s="1"/>
  <c r="J257" i="27"/>
  <c r="L257" i="27" s="1"/>
  <c r="J258" i="27"/>
  <c r="L258" i="27" s="1"/>
  <c r="J259" i="27"/>
  <c r="L259" i="27" s="1"/>
  <c r="J260" i="27"/>
  <c r="L260" i="27" s="1"/>
  <c r="J261" i="27"/>
  <c r="L261" i="27" s="1"/>
  <c r="J262" i="27"/>
  <c r="L262" i="27" s="1"/>
  <c r="J264" i="27"/>
  <c r="L264" i="27" s="1"/>
  <c r="J265" i="27"/>
  <c r="L265" i="27" s="1"/>
  <c r="J266" i="27"/>
  <c r="L266" i="27" s="1"/>
  <c r="J267" i="27"/>
  <c r="L267" i="27" s="1"/>
  <c r="J268" i="27"/>
  <c r="L268" i="27" s="1"/>
  <c r="J269" i="27"/>
  <c r="L269" i="27" s="1"/>
  <c r="J270" i="27"/>
  <c r="L270" i="27" s="1"/>
  <c r="J271" i="27"/>
  <c r="L271" i="27" s="1"/>
  <c r="J272" i="27"/>
  <c r="L272" i="27" s="1"/>
  <c r="J273" i="27"/>
  <c r="L273" i="27" s="1"/>
  <c r="J274" i="27"/>
  <c r="L274" i="27" s="1"/>
  <c r="J275" i="27"/>
  <c r="L275" i="27" s="1"/>
  <c r="J276" i="27"/>
  <c r="L276" i="27" s="1"/>
  <c r="J277" i="27"/>
  <c r="L277" i="27" s="1"/>
  <c r="J278" i="27"/>
  <c r="L278" i="27" s="1"/>
  <c r="J279" i="27"/>
  <c r="L279" i="27" s="1"/>
  <c r="J280" i="27"/>
  <c r="L280" i="27" s="1"/>
  <c r="J281" i="27"/>
  <c r="L281" i="27" s="1"/>
  <c r="J282" i="27"/>
  <c r="L282" i="27" s="1"/>
  <c r="J283" i="27"/>
  <c r="L283" i="27" s="1"/>
  <c r="J284" i="27"/>
  <c r="L284" i="27" s="1"/>
  <c r="J285" i="27"/>
  <c r="L285" i="27" s="1"/>
  <c r="J286" i="27"/>
  <c r="L286" i="27" s="1"/>
  <c r="J287" i="27"/>
  <c r="L287" i="27" s="1"/>
  <c r="J288" i="27"/>
  <c r="L288" i="27" s="1"/>
  <c r="J289" i="27"/>
  <c r="L289" i="27" s="1"/>
  <c r="J290" i="27"/>
  <c r="L290" i="27" s="1"/>
  <c r="J292" i="27"/>
  <c r="L292" i="27" s="1"/>
  <c r="J293" i="27"/>
  <c r="L293" i="27" s="1"/>
  <c r="J294" i="27"/>
  <c r="L294" i="27" s="1"/>
  <c r="J295" i="27"/>
  <c r="L295" i="27" s="1"/>
  <c r="J296" i="27"/>
  <c r="L296" i="27" s="1"/>
  <c r="J297" i="27"/>
  <c r="L297" i="27" s="1"/>
  <c r="J298" i="27"/>
  <c r="L298" i="27" s="1"/>
  <c r="J299" i="27"/>
  <c r="L299" i="27" s="1"/>
  <c r="J300" i="27"/>
  <c r="L300" i="27" s="1"/>
  <c r="J301" i="27"/>
  <c r="L301" i="27" s="1"/>
  <c r="J302" i="27"/>
  <c r="L302" i="27" s="1"/>
  <c r="J303" i="27"/>
  <c r="L303" i="27" s="1"/>
  <c r="J304" i="27"/>
  <c r="L304" i="27" s="1"/>
  <c r="J305" i="27"/>
  <c r="L305" i="27" s="1"/>
  <c r="J306" i="27"/>
  <c r="L306" i="27" s="1"/>
  <c r="J307" i="27"/>
  <c r="L307" i="27" s="1"/>
  <c r="J308" i="27"/>
  <c r="L308" i="27" s="1"/>
  <c r="J309" i="27"/>
  <c r="L309" i="27" s="1"/>
  <c r="J310" i="27"/>
  <c r="L310" i="27" s="1"/>
  <c r="J311" i="27"/>
  <c r="L311" i="27" s="1"/>
  <c r="J312" i="27"/>
  <c r="L312" i="27" s="1"/>
  <c r="J313" i="27"/>
  <c r="L313" i="27" s="1"/>
  <c r="J314" i="27"/>
  <c r="L314" i="27" s="1"/>
  <c r="J315" i="27"/>
  <c r="L315" i="27" s="1"/>
  <c r="J316" i="27"/>
  <c r="L316" i="27" s="1"/>
  <c r="J317" i="27"/>
  <c r="L317" i="27" s="1"/>
  <c r="J318" i="27"/>
  <c r="L318" i="27" s="1"/>
  <c r="J319" i="27"/>
  <c r="L319" i="27" s="1"/>
  <c r="J320" i="27"/>
  <c r="L320" i="27" s="1"/>
  <c r="J321" i="27"/>
  <c r="L321" i="27" s="1"/>
  <c r="J322" i="27"/>
  <c r="L322" i="27" s="1"/>
  <c r="J323" i="27"/>
  <c r="L323" i="27" s="1"/>
  <c r="J324" i="27"/>
  <c r="L324" i="27" s="1"/>
  <c r="J325" i="27"/>
  <c r="L325" i="27" s="1"/>
  <c r="J326" i="27"/>
  <c r="L326" i="27" s="1"/>
  <c r="J327" i="27"/>
  <c r="L327" i="27" s="1"/>
  <c r="J328" i="27"/>
  <c r="L328" i="27" s="1"/>
  <c r="J329" i="27"/>
  <c r="L329" i="27" s="1"/>
  <c r="J330" i="27"/>
  <c r="L330" i="27" s="1"/>
  <c r="J331" i="27"/>
  <c r="L331" i="27" s="1"/>
  <c r="J332" i="27"/>
  <c r="L332" i="27" s="1"/>
  <c r="J333" i="27"/>
  <c r="L333" i="27" s="1"/>
  <c r="J334" i="27"/>
  <c r="L334" i="27" s="1"/>
  <c r="J335" i="27"/>
  <c r="L335" i="27" s="1"/>
  <c r="J336" i="27"/>
  <c r="L336" i="27" s="1"/>
  <c r="J337" i="27"/>
  <c r="L337" i="27" s="1"/>
  <c r="J338" i="27"/>
  <c r="L338" i="27" s="1"/>
  <c r="J339" i="27"/>
  <c r="L339" i="27" s="1"/>
  <c r="J340" i="27"/>
  <c r="L340" i="27" s="1"/>
  <c r="J341" i="27"/>
  <c r="L341" i="27" s="1"/>
  <c r="J342" i="27"/>
  <c r="L342" i="27" s="1"/>
  <c r="J343" i="27"/>
  <c r="L343" i="27" s="1"/>
  <c r="J344" i="27"/>
  <c r="L344" i="27" s="1"/>
  <c r="J345" i="27"/>
  <c r="L345" i="27" s="1"/>
  <c r="J346" i="27"/>
  <c r="L346" i="27" s="1"/>
  <c r="J347" i="27"/>
  <c r="L347" i="27" s="1"/>
  <c r="J348" i="27"/>
  <c r="L348" i="27" s="1"/>
  <c r="J349" i="27"/>
  <c r="L349" i="27" s="1"/>
  <c r="J350" i="27"/>
  <c r="L350" i="27" s="1"/>
  <c r="J351" i="27"/>
  <c r="L351" i="27" s="1"/>
  <c r="J352" i="27"/>
  <c r="L352" i="27" s="1"/>
  <c r="J353" i="27"/>
  <c r="L353" i="27" s="1"/>
  <c r="J354" i="27"/>
  <c r="L354" i="27" s="1"/>
  <c r="J355" i="27"/>
  <c r="L355" i="27" s="1"/>
  <c r="J356" i="27"/>
  <c r="L356" i="27" s="1"/>
  <c r="J357" i="27"/>
  <c r="L357" i="27" s="1"/>
  <c r="J358" i="27"/>
  <c r="L358" i="27" s="1"/>
  <c r="J359" i="27"/>
  <c r="L359" i="27" s="1"/>
  <c r="J360" i="27"/>
  <c r="L360" i="27" s="1"/>
  <c r="J361" i="27"/>
  <c r="L361" i="27" s="1"/>
  <c r="J362" i="27"/>
  <c r="L362" i="27" s="1"/>
  <c r="J363" i="27"/>
  <c r="L363" i="27" s="1"/>
  <c r="J364" i="27"/>
  <c r="L364" i="27" s="1"/>
  <c r="J365" i="27"/>
  <c r="L365" i="27" s="1"/>
  <c r="J366" i="27"/>
  <c r="L366" i="27" s="1"/>
  <c r="J367" i="27"/>
  <c r="L367" i="27" s="1"/>
  <c r="J368" i="27"/>
  <c r="L368" i="27" s="1"/>
  <c r="J369" i="27"/>
  <c r="L369" i="27" s="1"/>
  <c r="J372" i="27"/>
  <c r="L372" i="27" s="1"/>
  <c r="J373" i="27"/>
  <c r="L373" i="27" s="1"/>
  <c r="J374" i="27"/>
  <c r="L374" i="27" s="1"/>
  <c r="J375" i="27"/>
  <c r="L375" i="27" s="1"/>
  <c r="J376" i="27"/>
  <c r="L376" i="27" s="1"/>
  <c r="J377" i="27"/>
  <c r="L377" i="27" s="1"/>
  <c r="J378" i="27"/>
  <c r="L378" i="27" s="1"/>
  <c r="J379" i="27"/>
  <c r="L379" i="27" s="1"/>
  <c r="J380" i="27"/>
  <c r="L380" i="27" s="1"/>
  <c r="J381" i="27"/>
  <c r="L381" i="27" s="1"/>
  <c r="J382" i="27"/>
  <c r="L382" i="27" s="1"/>
  <c r="J383" i="27"/>
  <c r="L383" i="27" s="1"/>
  <c r="J384" i="27"/>
  <c r="L384" i="27" s="1"/>
  <c r="J385" i="27"/>
  <c r="L385" i="27" s="1"/>
  <c r="J386" i="27"/>
  <c r="L386" i="27" s="1"/>
  <c r="J387" i="27"/>
  <c r="L387" i="27" s="1"/>
  <c r="J388" i="27"/>
  <c r="L388" i="27" s="1"/>
  <c r="J389" i="27"/>
  <c r="L389" i="27" s="1"/>
  <c r="J390" i="27"/>
  <c r="L390" i="27" s="1"/>
  <c r="J391" i="27"/>
  <c r="L391" i="27" s="1"/>
  <c r="J392" i="27"/>
  <c r="L392" i="27" s="1"/>
  <c r="J393" i="27"/>
  <c r="L393" i="27" s="1"/>
  <c r="J394" i="27"/>
  <c r="L394" i="27" s="1"/>
  <c r="J395" i="27"/>
  <c r="L395" i="27" s="1"/>
  <c r="J396" i="27"/>
  <c r="L396" i="27" s="1"/>
  <c r="J397" i="27"/>
  <c r="L397" i="27" s="1"/>
  <c r="J398" i="27"/>
  <c r="L398" i="27" s="1"/>
  <c r="J399" i="27"/>
  <c r="J401" i="27"/>
  <c r="L401" i="27" s="1"/>
  <c r="J402" i="27"/>
  <c r="L402" i="27" s="1"/>
  <c r="J403" i="27"/>
  <c r="L403" i="27" s="1"/>
  <c r="J404" i="27"/>
  <c r="L404" i="27" s="1"/>
  <c r="J405" i="27"/>
  <c r="L405" i="27" s="1"/>
  <c r="J406" i="27"/>
  <c r="L406" i="27" s="1"/>
  <c r="J407" i="27"/>
  <c r="L407" i="27" s="1"/>
  <c r="J408" i="27"/>
  <c r="L408" i="27" s="1"/>
  <c r="J409" i="27"/>
  <c r="L409" i="27" s="1"/>
  <c r="J410" i="27"/>
  <c r="L410" i="27" s="1"/>
  <c r="J411" i="27"/>
  <c r="L411" i="27" s="1"/>
  <c r="J412" i="27"/>
  <c r="L412" i="27" s="1"/>
  <c r="J413" i="27"/>
  <c r="L413" i="27" s="1"/>
  <c r="J414" i="27"/>
  <c r="L414" i="27" s="1"/>
  <c r="J415" i="27"/>
  <c r="L415" i="27" s="1"/>
  <c r="J416" i="27"/>
  <c r="L416" i="27" s="1"/>
  <c r="J417" i="27"/>
  <c r="L417" i="27" s="1"/>
  <c r="J418" i="27"/>
  <c r="L418" i="27" s="1"/>
  <c r="J419" i="27"/>
  <c r="L419" i="27" s="1"/>
  <c r="J420" i="27"/>
  <c r="L420" i="27" s="1"/>
  <c r="J421" i="27"/>
  <c r="L421" i="27" s="1"/>
  <c r="J422" i="27"/>
  <c r="L422" i="27" s="1"/>
  <c r="J423" i="27"/>
  <c r="L423" i="27" s="1"/>
  <c r="J424" i="27"/>
  <c r="L424" i="27" s="1"/>
  <c r="J425" i="27"/>
  <c r="L425" i="27" s="1"/>
  <c r="J426" i="27"/>
  <c r="L426" i="27" s="1"/>
  <c r="J427" i="27"/>
  <c r="L427" i="27" s="1"/>
  <c r="J428" i="27"/>
  <c r="L428" i="27" s="1"/>
  <c r="J429" i="27"/>
  <c r="L429" i="27" s="1"/>
  <c r="J430" i="27"/>
  <c r="L430" i="27" s="1"/>
  <c r="J431" i="27"/>
  <c r="L431" i="27" s="1"/>
  <c r="J432" i="27"/>
  <c r="L432" i="27" s="1"/>
  <c r="J433" i="27"/>
  <c r="L433" i="27" s="1"/>
  <c r="J434" i="27"/>
  <c r="L434" i="27" s="1"/>
  <c r="J435" i="27"/>
  <c r="L435" i="27" s="1"/>
  <c r="J436" i="27"/>
  <c r="L436" i="27" s="1"/>
  <c r="J437" i="27"/>
  <c r="J438" i="27"/>
  <c r="L438" i="27" s="1"/>
  <c r="J439" i="27"/>
  <c r="L439" i="27" s="1"/>
  <c r="J440" i="27"/>
  <c r="L440" i="27" s="1"/>
  <c r="J441" i="27"/>
  <c r="L441" i="27" s="1"/>
  <c r="J442" i="27"/>
  <c r="L442" i="27" s="1"/>
  <c r="J443" i="27"/>
  <c r="L443" i="27" s="1"/>
  <c r="J444" i="27"/>
  <c r="L444" i="27" s="1"/>
  <c r="J445" i="27"/>
  <c r="L445" i="27" s="1"/>
  <c r="J446" i="27"/>
  <c r="L446" i="27" s="1"/>
  <c r="J447" i="27"/>
  <c r="L447" i="27" s="1"/>
  <c r="J448" i="27"/>
  <c r="L448" i="27" s="1"/>
  <c r="J449" i="27"/>
  <c r="L449" i="27" s="1"/>
  <c r="J450" i="27"/>
  <c r="L450" i="27" s="1"/>
  <c r="J451" i="27"/>
  <c r="L451" i="27" s="1"/>
  <c r="J452" i="27"/>
  <c r="L452" i="27" s="1"/>
  <c r="J453" i="27"/>
  <c r="L453" i="27" s="1"/>
  <c r="J454" i="27"/>
  <c r="L454" i="27" s="1"/>
  <c r="J455" i="27"/>
  <c r="L455" i="27" s="1"/>
  <c r="J456" i="27"/>
  <c r="L456" i="27" s="1"/>
  <c r="J457" i="27"/>
  <c r="L457" i="27" s="1"/>
  <c r="J458" i="27"/>
  <c r="L458" i="27" s="1"/>
  <c r="J459" i="27"/>
  <c r="L459" i="27" s="1"/>
  <c r="J460" i="27"/>
  <c r="L460" i="27" s="1"/>
  <c r="J461" i="27"/>
  <c r="L461" i="27" s="1"/>
  <c r="J462" i="27"/>
  <c r="L462" i="27" s="1"/>
  <c r="J463" i="27"/>
  <c r="J464" i="27"/>
  <c r="J465" i="27"/>
  <c r="L465" i="27" s="1"/>
  <c r="J466" i="27"/>
  <c r="L466" i="27" s="1"/>
  <c r="J467" i="27"/>
  <c r="L467" i="27" s="1"/>
  <c r="J468" i="27"/>
  <c r="L468" i="27" s="1"/>
  <c r="J469" i="27"/>
  <c r="L469" i="27" s="1"/>
  <c r="J470" i="27"/>
  <c r="L470" i="27" s="1"/>
  <c r="J471" i="27"/>
  <c r="L471" i="27" s="1"/>
  <c r="J472" i="27"/>
  <c r="L472" i="27" s="1"/>
  <c r="J473" i="27"/>
  <c r="L473" i="27" s="1"/>
  <c r="J474" i="27"/>
  <c r="L474" i="27" s="1"/>
  <c r="J165" i="27"/>
  <c r="L165" i="27" s="1"/>
  <c r="J475" i="27"/>
  <c r="L475" i="27" s="1"/>
  <c r="J476" i="27"/>
  <c r="L476" i="27" s="1"/>
  <c r="J477" i="27"/>
  <c r="J478" i="27"/>
  <c r="L478" i="27" s="1"/>
  <c r="J479" i="27"/>
  <c r="L479" i="27" s="1"/>
  <c r="J480" i="27"/>
  <c r="L480" i="27" s="1"/>
  <c r="J481" i="27"/>
  <c r="L481" i="27" s="1"/>
  <c r="J482" i="27"/>
  <c r="L482" i="27" s="1"/>
  <c r="J483" i="27"/>
  <c r="L483" i="27" s="1"/>
  <c r="J484" i="27"/>
  <c r="L484" i="27" s="1"/>
  <c r="J485" i="27"/>
  <c r="L485" i="27" s="1"/>
  <c r="J486" i="27"/>
  <c r="L486" i="27" s="1"/>
  <c r="J487" i="27"/>
  <c r="L487" i="27" s="1"/>
  <c r="J488" i="27"/>
  <c r="L488" i="27" s="1"/>
  <c r="J489" i="27"/>
  <c r="L489" i="27" s="1"/>
  <c r="J490" i="27"/>
  <c r="L490" i="27" s="1"/>
  <c r="J491" i="27"/>
  <c r="L491" i="27" s="1"/>
  <c r="J492" i="27"/>
  <c r="L492" i="27" s="1"/>
  <c r="J493" i="27"/>
  <c r="L493" i="27" s="1"/>
  <c r="J494" i="27"/>
  <c r="L494" i="27" s="1"/>
  <c r="J495" i="27"/>
  <c r="L495" i="27" s="1"/>
  <c r="J496" i="27"/>
  <c r="L496" i="27" s="1"/>
  <c r="J497" i="27"/>
  <c r="L497" i="27" s="1"/>
  <c r="J498" i="27"/>
  <c r="L498" i="27" s="1"/>
  <c r="J499" i="27"/>
  <c r="L499" i="27" s="1"/>
  <c r="J500" i="27"/>
  <c r="L500" i="27" s="1"/>
  <c r="J501" i="27"/>
  <c r="L501" i="27" s="1"/>
  <c r="J502" i="27"/>
  <c r="L502" i="27" s="1"/>
  <c r="J503" i="27"/>
  <c r="L503" i="27" s="1"/>
  <c r="J504" i="27"/>
  <c r="L504" i="27" s="1"/>
  <c r="J505" i="27"/>
  <c r="L505" i="27" s="1"/>
  <c r="J506" i="27"/>
  <c r="L506" i="27" s="1"/>
  <c r="J507" i="27"/>
  <c r="L507" i="27" s="1"/>
  <c r="J508" i="27"/>
  <c r="L508" i="27" s="1"/>
  <c r="J509" i="27"/>
  <c r="J510" i="27"/>
  <c r="L510" i="27" s="1"/>
  <c r="J511" i="27"/>
  <c r="L511" i="27" s="1"/>
  <c r="J512" i="27"/>
  <c r="L512" i="27" s="1"/>
  <c r="J513" i="27"/>
  <c r="L513" i="27" s="1"/>
  <c r="J514" i="27"/>
  <c r="L514" i="27" s="1"/>
  <c r="J515" i="27"/>
  <c r="L515" i="27" s="1"/>
  <c r="J516" i="27"/>
  <c r="L516" i="27" s="1"/>
  <c r="J517" i="27"/>
  <c r="L517" i="27" s="1"/>
  <c r="J518" i="27"/>
  <c r="L518" i="27" s="1"/>
  <c r="J519" i="27"/>
  <c r="L519" i="27" s="1"/>
  <c r="J520" i="27"/>
  <c r="L520" i="27" s="1"/>
  <c r="J521" i="27"/>
  <c r="L521" i="27" s="1"/>
  <c r="J522" i="27"/>
  <c r="L522" i="27" s="1"/>
  <c r="J523" i="27"/>
  <c r="L523" i="27" s="1"/>
  <c r="J524" i="27"/>
  <c r="L524" i="27" s="1"/>
  <c r="J525" i="27"/>
  <c r="L525" i="27" s="1"/>
  <c r="J526" i="27"/>
  <c r="L526" i="27" s="1"/>
  <c r="J527" i="27"/>
  <c r="L527" i="27" s="1"/>
  <c r="J528" i="27"/>
  <c r="L528" i="27" s="1"/>
  <c r="J529" i="27"/>
  <c r="L529" i="27" s="1"/>
  <c r="J530" i="27"/>
  <c r="L530" i="27" s="1"/>
  <c r="J531" i="27"/>
  <c r="J532" i="27"/>
  <c r="L532" i="27" s="1"/>
  <c r="J533" i="27"/>
  <c r="L533" i="27" s="1"/>
  <c r="J534" i="27"/>
  <c r="L534" i="27" s="1"/>
  <c r="J263" i="27"/>
  <c r="L263" i="27" s="1"/>
  <c r="J535" i="27"/>
  <c r="L535" i="27" s="1"/>
  <c r="J536" i="27"/>
  <c r="L536" i="27" s="1"/>
  <c r="J537" i="27"/>
  <c r="L537" i="27" s="1"/>
  <c r="J538" i="27"/>
  <c r="L538" i="27" s="1"/>
  <c r="J539" i="27"/>
  <c r="L539" i="27" s="1"/>
  <c r="J540" i="27"/>
  <c r="L540" i="27" s="1"/>
  <c r="J541" i="27"/>
  <c r="L541" i="27" s="1"/>
  <c r="J542" i="27"/>
  <c r="L542" i="27" s="1"/>
  <c r="J543" i="27"/>
  <c r="J544" i="27"/>
  <c r="L544" i="27" s="1"/>
  <c r="J545" i="27"/>
  <c r="L545" i="27" s="1"/>
  <c r="J546" i="27"/>
  <c r="L546" i="27" s="1"/>
  <c r="J547" i="27"/>
  <c r="L547" i="27" s="1"/>
  <c r="J548" i="27"/>
  <c r="L548" i="27" s="1"/>
  <c r="J549" i="27"/>
  <c r="L549" i="27" s="1"/>
  <c r="J550" i="27"/>
  <c r="L550" i="27" s="1"/>
  <c r="J551" i="27"/>
  <c r="L551" i="27" s="1"/>
  <c r="J552" i="27"/>
  <c r="L552" i="27" s="1"/>
  <c r="J553" i="27"/>
  <c r="L553" i="27" s="1"/>
  <c r="J554" i="27"/>
  <c r="L554" i="27" s="1"/>
  <c r="J555" i="27"/>
  <c r="L555" i="27" s="1"/>
  <c r="J556" i="27"/>
  <c r="L556" i="27" s="1"/>
  <c r="J557" i="27"/>
  <c r="L557" i="27" s="1"/>
  <c r="J558" i="27"/>
  <c r="L558" i="27" s="1"/>
  <c r="J559" i="27"/>
  <c r="L559" i="27" s="1"/>
  <c r="J560" i="27"/>
  <c r="L560" i="27" s="1"/>
  <c r="J561" i="27"/>
  <c r="L561" i="27" s="1"/>
  <c r="J562" i="27"/>
  <c r="L562" i="27" s="1"/>
  <c r="J563" i="27"/>
  <c r="L563" i="27" s="1"/>
  <c r="J564" i="27"/>
  <c r="L564" i="27" s="1"/>
  <c r="J565" i="27"/>
  <c r="L565" i="27" s="1"/>
  <c r="J566" i="27"/>
  <c r="J567" i="27"/>
  <c r="J568" i="27"/>
  <c r="L568" i="27" s="1"/>
  <c r="J569" i="27"/>
  <c r="L569" i="27" s="1"/>
  <c r="J291" i="27"/>
  <c r="L291" i="27" s="1"/>
  <c r="J570" i="27"/>
  <c r="L570" i="27" s="1"/>
  <c r="J571" i="27"/>
  <c r="L571" i="27" s="1"/>
  <c r="J572" i="27"/>
  <c r="L572" i="27" s="1"/>
  <c r="J573" i="27"/>
  <c r="L573" i="27" s="1"/>
  <c r="J574" i="27"/>
  <c r="L574" i="27" s="1"/>
  <c r="J575" i="27"/>
  <c r="J576" i="27"/>
  <c r="L576" i="27" s="1"/>
  <c r="J577" i="27"/>
  <c r="L577" i="27" s="1"/>
  <c r="J578" i="27"/>
  <c r="L578" i="27" s="1"/>
  <c r="J579" i="27"/>
  <c r="L579" i="27" s="1"/>
  <c r="J580" i="27"/>
  <c r="L580" i="27" s="1"/>
  <c r="J581" i="27"/>
  <c r="L581" i="27" s="1"/>
  <c r="J582" i="27"/>
  <c r="L582" i="27" s="1"/>
  <c r="J583" i="27"/>
  <c r="L583" i="27" s="1"/>
  <c r="J584" i="27"/>
  <c r="L584" i="27" s="1"/>
  <c r="J585" i="27"/>
  <c r="L585" i="27" s="1"/>
  <c r="J586" i="27"/>
  <c r="L586" i="27" s="1"/>
  <c r="J587" i="27"/>
  <c r="L587" i="27" s="1"/>
  <c r="J588" i="27"/>
  <c r="J589" i="27"/>
  <c r="L589" i="27" s="1"/>
  <c r="J590" i="27"/>
  <c r="L590" i="27" s="1"/>
  <c r="J591" i="27"/>
  <c r="L591" i="27" s="1"/>
  <c r="J592" i="27"/>
  <c r="L592" i="27" s="1"/>
  <c r="J593" i="27"/>
  <c r="L593" i="27" s="1"/>
  <c r="J594" i="27"/>
  <c r="L594" i="27" s="1"/>
  <c r="J595" i="27"/>
  <c r="L595" i="27" s="1"/>
  <c r="J596" i="27"/>
  <c r="L596" i="27" s="1"/>
  <c r="J597" i="27"/>
  <c r="L597" i="27" s="1"/>
  <c r="J598" i="27"/>
  <c r="L598" i="27" s="1"/>
  <c r="J599" i="27"/>
  <c r="L599" i="27" s="1"/>
  <c r="J600" i="27"/>
  <c r="L600" i="27" s="1"/>
  <c r="J601" i="27"/>
  <c r="L601" i="27" s="1"/>
  <c r="J602" i="27"/>
  <c r="L602" i="27" s="1"/>
  <c r="J603" i="27"/>
  <c r="L603" i="27" s="1"/>
  <c r="J604" i="27"/>
  <c r="L604" i="27" s="1"/>
  <c r="J605" i="27"/>
  <c r="L605" i="27" s="1"/>
  <c r="J606" i="27"/>
  <c r="L606" i="27" s="1"/>
  <c r="J607" i="27"/>
  <c r="L607" i="27" s="1"/>
  <c r="J608" i="27"/>
  <c r="L608" i="27" s="1"/>
  <c r="J609" i="27"/>
  <c r="J610" i="27"/>
  <c r="L610" i="27" s="1"/>
  <c r="J611" i="27"/>
  <c r="L611" i="27" s="1"/>
  <c r="J612" i="27"/>
  <c r="L612" i="27" s="1"/>
  <c r="J613" i="27"/>
  <c r="L613" i="27" s="1"/>
  <c r="J614" i="27"/>
  <c r="L614" i="27" s="1"/>
  <c r="J615" i="27"/>
  <c r="J616" i="27"/>
  <c r="L616" i="27" s="1"/>
  <c r="J617" i="27"/>
  <c r="L617" i="27" s="1"/>
  <c r="J618" i="27"/>
  <c r="J619" i="27"/>
  <c r="L619" i="27" s="1"/>
  <c r="J620" i="27"/>
  <c r="L620" i="27" s="1"/>
  <c r="J621" i="27"/>
  <c r="L621" i="27" s="1"/>
  <c r="J622" i="27"/>
  <c r="L622" i="27" s="1"/>
  <c r="J623" i="27"/>
  <c r="L623" i="27" s="1"/>
  <c r="J624" i="27"/>
  <c r="L624" i="27" s="1"/>
  <c r="J625" i="27"/>
  <c r="L625" i="27" s="1"/>
  <c r="J626" i="27"/>
  <c r="L626" i="27" s="1"/>
  <c r="J627" i="27"/>
  <c r="L627" i="27" s="1"/>
  <c r="J400" i="27"/>
  <c r="L400" i="27" s="1"/>
  <c r="J628" i="27"/>
  <c r="L628" i="27" s="1"/>
  <c r="J629" i="27"/>
  <c r="L629" i="27" s="1"/>
  <c r="J630" i="27"/>
  <c r="L630" i="27" s="1"/>
  <c r="J631" i="27"/>
  <c r="L631" i="27" s="1"/>
  <c r="J632" i="27"/>
  <c r="L632" i="27" s="1"/>
  <c r="J633" i="27"/>
  <c r="L633" i="27" s="1"/>
  <c r="J634" i="27"/>
  <c r="L634" i="27" s="1"/>
  <c r="J635" i="27"/>
  <c r="L635" i="27" s="1"/>
  <c r="J636" i="27"/>
  <c r="J637" i="27"/>
  <c r="L637" i="27" s="1"/>
  <c r="J638" i="27"/>
  <c r="L638" i="27" s="1"/>
  <c r="J639" i="27"/>
  <c r="L639" i="27" s="1"/>
  <c r="J640" i="27"/>
  <c r="L640" i="27" s="1"/>
  <c r="J641" i="27"/>
  <c r="L641" i="27" s="1"/>
  <c r="J642" i="27"/>
  <c r="L642" i="27" s="1"/>
  <c r="J643" i="27"/>
  <c r="L643" i="27" s="1"/>
  <c r="J644" i="27"/>
  <c r="L644" i="27" s="1"/>
  <c r="J645" i="27"/>
  <c r="L645" i="27" s="1"/>
  <c r="J646" i="27"/>
  <c r="L646" i="27" s="1"/>
  <c r="J647" i="27"/>
  <c r="L647" i="27" s="1"/>
  <c r="J648" i="27"/>
  <c r="L648" i="27" s="1"/>
  <c r="J649" i="27"/>
  <c r="L649" i="27" s="1"/>
  <c r="J650" i="27"/>
  <c r="L650" i="27" s="1"/>
  <c r="J91" i="27"/>
  <c r="L91" i="27" s="1"/>
  <c r="L399" i="27" l="1"/>
  <c r="L531" i="27"/>
  <c r="L509" i="27"/>
  <c r="L477" i="27"/>
  <c r="L609" i="27"/>
  <c r="L588" i="27"/>
  <c r="L543" i="27"/>
  <c r="L437" i="27"/>
  <c r="L636" i="27"/>
  <c r="L463" i="27"/>
  <c r="L615" i="27"/>
  <c r="L575" i="27"/>
  <c r="L566" i="27"/>
  <c r="L464" i="27"/>
  <c r="L618" i="27"/>
  <c r="L567" i="27"/>
</calcChain>
</file>

<file path=xl/comments1.xml><?xml version="1.0" encoding="utf-8"?>
<comments xmlns="http://schemas.openxmlformats.org/spreadsheetml/2006/main">
  <authors>
    <author>Girchenko, Ksenia P.</author>
    <author>Artem G. Revenko</author>
  </authors>
  <commentList>
    <comment ref="F348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  <comment ref="F350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51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52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54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  <comment ref="F355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56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57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  <comment ref="F358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  <comment ref="F360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  <comment ref="F362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  <comment ref="F363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64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65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66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67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68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69" authorId="1">
      <text>
        <r>
          <rPr>
            <b/>
            <sz val="9"/>
            <color indexed="81"/>
            <rFont val="Tahoma"/>
            <family val="2"/>
            <charset val="204"/>
          </rPr>
          <t>Artem G. Revenko:</t>
        </r>
        <r>
          <rPr>
            <sz val="9"/>
            <color indexed="81"/>
            <rFont val="Tahoma"/>
            <family val="2"/>
            <charset val="204"/>
          </rPr>
          <t xml:space="preserve">
переклас. с 07 на 41 счет в декабре 2011</t>
        </r>
      </text>
    </comment>
    <comment ref="F370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  <comment ref="F372" authorId="0">
      <text>
        <r>
          <rPr>
            <b/>
            <sz val="9"/>
            <color indexed="81"/>
            <rFont val="Tahoma"/>
            <family val="2"/>
            <charset val="204"/>
          </rPr>
          <t>Girchenko, Ksenia P.:</t>
        </r>
        <r>
          <rPr>
            <sz val="9"/>
            <color indexed="81"/>
            <rFont val="Tahoma"/>
            <family val="2"/>
            <charset val="204"/>
          </rPr>
          <t xml:space="preserve">
41072</t>
        </r>
      </text>
    </comment>
  </commentList>
</comments>
</file>

<file path=xl/sharedStrings.xml><?xml version="1.0" encoding="utf-8"?>
<sst xmlns="http://schemas.openxmlformats.org/spreadsheetml/2006/main" count="3081" uniqueCount="1241">
  <si>
    <t>№ п/п</t>
  </si>
  <si>
    <t>Наименование МТР</t>
  </si>
  <si>
    <t>Кол-во</t>
  </si>
  <si>
    <t>БАРЬЕР ИСКРОБЕЗ.MTL 755 А</t>
  </si>
  <si>
    <t>БЛОК АВТОМАТИКИ БА-3</t>
  </si>
  <si>
    <t>БЛОК АВТОМАТИКИ БА-3 ,</t>
  </si>
  <si>
    <t>ВЕНТИЛЯТОР ВГ14-46 В ЛО5.5/15О</t>
  </si>
  <si>
    <t>ВЕНТИЛЯТОР ЛО С ЭЛ ДВИГ 75КВТ</t>
  </si>
  <si>
    <t>КАЛОРИФЕР КВБ-6</t>
  </si>
  <si>
    <t>КАЛОРИФЕР КСК-3-6</t>
  </si>
  <si>
    <t>КЛАПАН25Ч940 С Э/П 25</t>
  </si>
  <si>
    <t>КОМПРЕССОР С-415М</t>
  </si>
  <si>
    <t>КТПН 250 10/04 В/В С ТРАНСФОРМ</t>
  </si>
  <si>
    <t>ПЕP-НАЯ КАТ.УСТАHОВКА КАТ 3,8</t>
  </si>
  <si>
    <t>ПОСТ КНОПОЧ.ПКЕ 222/3 У2</t>
  </si>
  <si>
    <t>РЕГУЛЯТОР ТЕМП.РТ-ДО-25</t>
  </si>
  <si>
    <t>РЕГУЛЯТОР УРРД-М ДУ-500.16-0.6 МПА</t>
  </si>
  <si>
    <t>СТАНОК ЗАТОЧНОЙ Р-187</t>
  </si>
  <si>
    <t>СТАНОК ТОКАРНО-ВИНТОРЕЗНЫЙ</t>
  </si>
  <si>
    <t>Стенд для разборки и сборки редукторов Р640</t>
  </si>
  <si>
    <t>СТЕНД Ш 515М</t>
  </si>
  <si>
    <t>ТЕРМОПРЕОБРАЗОВ-ЛЬ ТСПУ 9303</t>
  </si>
  <si>
    <t>км</t>
  </si>
  <si>
    <t>ТРУБА БЕСШОВ.273Х10 СТ.20 С 2СЛ.НАР.ПОКР.</t>
  </si>
  <si>
    <t>т</t>
  </si>
  <si>
    <t>ВЕНТИЛЬ 15кч18п2 15х16 МУФТОВЫЙ ПРОХОД.</t>
  </si>
  <si>
    <t>шт</t>
  </si>
  <si>
    <t>к-т</t>
  </si>
  <si>
    <t>КАБЕЛЬ СИЛОВОЙ ВВГ 4Х150-1</t>
  </si>
  <si>
    <t>КНОПКА УПРАВЛЕНИЯ КУ-91 1EXdIIВТ5</t>
  </si>
  <si>
    <t>КОРОБКА СОЕД.  КП12-12(А,Е)22(В,Г)380У1</t>
  </si>
  <si>
    <t>ЛОТОК ПЕРФОРИРОВАННЫЙ ЛПГ1 200Х25</t>
  </si>
  <si>
    <t>ЛОТОК-КОРОБ ЛКЛС-5-1</t>
  </si>
  <si>
    <t>ОТВОД 90 114Х6 СТ.09Г2С</t>
  </si>
  <si>
    <t>ПЕРЕХОД 273Х8-114Х4 СТ.09Г2С</t>
  </si>
  <si>
    <t>ПЕРЕХОД 76Х6-57Х5 СТ.09Г2С</t>
  </si>
  <si>
    <t>ПЕРЕХОД 89Х8-76Х6 СТ.20</t>
  </si>
  <si>
    <t>ТРОЙНИК 89Х9-57Х6 СТ.20</t>
  </si>
  <si>
    <t>ФЛАНЕЦ 5-100-16 СТ.09Г2С</t>
  </si>
  <si>
    <t>ЗАДВИЖКА  80Х160 АВ, ФЛ, УМ, РУЧН (шт)</t>
  </si>
  <si>
    <t>ЗАДВИЖКА 200Х40 АВ, ФЛ, УМ, РУЧН.</t>
  </si>
  <si>
    <t>КАБЕЛЬ СИЛОВОЙ СБ2лГ-10 3х95</t>
  </si>
  <si>
    <t>СКРЕБОК СУЛЕЙМАНОВА ПС.054.01.000</t>
  </si>
  <si>
    <t>ТРОЙНИК 273Х22 СТ.09Г2С</t>
  </si>
  <si>
    <t>ТРУБА БЕСШОВ.273Х14 СТ.20 2СЛ.НАР.ПОКРЫТИЕМ</t>
  </si>
  <si>
    <t>ТРУБА БЕСШОВ.273Х20 СТ.20 С 2СЛ.НАР.ПОКР.</t>
  </si>
  <si>
    <t>ТРУБА БЕСШОВНАЯ ГОРЯЧЕДЕФОРМИРОВАННАЯ 377Х10 СТ.09Г2С</t>
  </si>
  <si>
    <t>ТРУБА ОБСАДНАЯ 114х7,4 Д ОТТМ</t>
  </si>
  <si>
    <t>ТРУБА ОБСАДНАЯ 426Х11 Д ТРЕУГОЛЬНАЯ РЕЗ.</t>
  </si>
  <si>
    <t>ТРУБА ЭЛ/СВАР.325Х5 СТ.10-20</t>
  </si>
  <si>
    <t>кг</t>
  </si>
  <si>
    <t>КАБЕЛЬ СИЛОВОЙ АВВГ 2Х2,5</t>
  </si>
  <si>
    <t>КАБЕЛЬ СИЛОВОЙ АВВГ 4Х4</t>
  </si>
  <si>
    <t>МЕТАЛЛОКОНСТ.РВСС-1000 2/5 ЩИТ ПОКРЫТИЯ</t>
  </si>
  <si>
    <t>ПОЯС МОНТЕРСКИЙ ПМ-Нл (КАП.ЛЯМКАМИ)</t>
  </si>
  <si>
    <t>ЗАДВИЖКА 50х40 АВ, ФЛ, ХЛ, РУЧН.</t>
  </si>
  <si>
    <t>КОРОБКА КЛЕММНАЯ У-614АУ2</t>
  </si>
  <si>
    <t>ЗАДВИЖКА 80х63 АВ, ФЛ, ХЛ, РУЧН.</t>
  </si>
  <si>
    <t>ГАЙКА М10 (КГ)</t>
  </si>
  <si>
    <t>ЗАДВИЖКА 30с41нж 50Х16 (ШТ)</t>
  </si>
  <si>
    <t>ЗАДВИЖКА 50х16 АВ, ФЛ,  ХЛ, РУЧН.</t>
  </si>
  <si>
    <t>ЗАДВИЖКА 50х25 АВ,ФЛ,УМ,РУЧН (шт)</t>
  </si>
  <si>
    <t>ЗАДВИЖКА 80х160 АВ, П/П, УМ, РУЧН.</t>
  </si>
  <si>
    <t>КЛАПАН 16нж10п 80х16 ОБРАТНЫЙ ПОДЪЕМН.ФЛ</t>
  </si>
  <si>
    <t>ПРЕДОХРАНИТЕЛЬ ОГНЕВОЙ ПО-100 УХЛ</t>
  </si>
  <si>
    <t>СВЕТИЛЬНИК ГКУ-1000</t>
  </si>
  <si>
    <t>ФЛАНЕЦ ПРОМЕЖУТОЧНЫЙ 209АФ.00.003-01</t>
  </si>
  <si>
    <t>ВЕНТИЛЬ 15с65нж 15х16 ПРОХОДНОЙ ФЛАНЦ.</t>
  </si>
  <si>
    <t>ЗАДВИЖКА 250Х40 АВ, ФЛ, ХЛ, РУЧН.</t>
  </si>
  <si>
    <t>ЗАДВИЖКА 50Х160 АВ, ФЛ, УМ, РУЧН.</t>
  </si>
  <si>
    <t>ТРОЙНИК 114х12-89х9 ст.09Г2С</t>
  </si>
  <si>
    <t>ВЕНТИЛЬ 15кч11р 50х16 ПОЖАРНЫЙ МУФТОВЫЙ</t>
  </si>
  <si>
    <t>ВЕНТИЛЬ 15кч18р 20х16 МУФТОВЫЙ ПРОХОД.</t>
  </si>
  <si>
    <t>ВЕНТИЛЬ 15кч19п 32х16 ПРОХОДН. ФЛ. (ШТ)</t>
  </si>
  <si>
    <t>ВЕНТИЛЬ 15кч19п2 25х16 ПРОХОДНОЙ ФЛ.(ШТ)</t>
  </si>
  <si>
    <t>ВЕНТИЛЬ 15лс67бк1 ХЛ1 15Х160</t>
  </si>
  <si>
    <t>ВЕНТИЛЬ 15лс68нж2 15Х160 ХЛ</t>
  </si>
  <si>
    <t>ВЕНТИЛЬ 15нж54бк 15X160 ЗАПОРНЫЙ ИГОЛЬЧ</t>
  </si>
  <si>
    <t>ВЕНТИЛЬ 15нж57бк2 15Х160 МУФТОВЫЙ</t>
  </si>
  <si>
    <t>ВЕНТИЛЬ 15с52нж10 25Х63 ФЛАНЦЕВЫЙ</t>
  </si>
  <si>
    <t>ВЕНТИЛЬ 15с52нж11 32х63</t>
  </si>
  <si>
    <t>ВЕНТИЛЬ 15с54бк 6Х160 ИГОЛЬЧАТЫЙ МУФ.</t>
  </si>
  <si>
    <t>ВЕНТИЛЬ 15с57нж3 15х160 (ВКС) МУФТ.</t>
  </si>
  <si>
    <t>ВЕНТИЛЬ 15с67бк 15Х160</t>
  </si>
  <si>
    <t>ВЕНТИЛЬ 15с67бк1 15Х160</t>
  </si>
  <si>
    <t>ВЕНТИЛЬ 15с67бк1 25Х160 С ВНУТР.РЕЗЬБОЙ</t>
  </si>
  <si>
    <t>ВЕНТИЛЬ 15с68нж 25Х160</t>
  </si>
  <si>
    <t>ВЕНТИЛЬ 15с68нж 25Х160 (ШТ) ЗАМЕНА 15С57БК</t>
  </si>
  <si>
    <t>ВЕНТИЛЬ 15с68нж2 15Х160 ЗАМЕНА 15С57БК</t>
  </si>
  <si>
    <t>ВЕНТИЛЬ 15ч8бр 32х16</t>
  </si>
  <si>
    <t>ВЕНТИЛЬ 15ч8п2 32х16 ПРОХОДНОЙ МУФТ.</t>
  </si>
  <si>
    <t>ВТУЛКА НАПРАВЛЯЮЩАЯ ОКК-1.21 004</t>
  </si>
  <si>
    <t>ВТУЛКА ШАТУНА  11Г-1-15А</t>
  </si>
  <si>
    <t>ВЫКЛЮЧАТЕЛЬ А63-1М У3 0,6А</t>
  </si>
  <si>
    <t>ВЫКЛЮЧАТЕЛЬ ВА 55-41-3347-30-20УХЛ-Р</t>
  </si>
  <si>
    <t>ГАЙКА М16 (КГ)</t>
  </si>
  <si>
    <t>ГАЙКА М20 (КГ)</t>
  </si>
  <si>
    <t>ГАЙКА М22</t>
  </si>
  <si>
    <t>ГАЙКА М24</t>
  </si>
  <si>
    <t>ГАЙКА М24 (КГ)</t>
  </si>
  <si>
    <t>ГАЙКА М24 СТ.20 (КГ)</t>
  </si>
  <si>
    <t>ГАЙКА М27</t>
  </si>
  <si>
    <t>ГАЙКА М30 СТ.35 ГОСТ9064-75</t>
  </si>
  <si>
    <t>ГАЙКА М48Х5 36.6197.00.00.071</t>
  </si>
  <si>
    <t>ГВОЗДИ СТРОИТЕЛЬНЫЕ 16ММ (КГ)</t>
  </si>
  <si>
    <t>ГИЛЬЗА ЗАЩИТНАЯ 908.1592.015-41</t>
  </si>
  <si>
    <t>ЗАГЛУШКА ФЛАНЦЕВАЯ 1-25-4,0-09Г2С</t>
  </si>
  <si>
    <t>ЗАГЛУШКА ФЛАНЦЕВАЯ 1-350-1,6-16ГС-6</t>
  </si>
  <si>
    <t>ЗАГЛУШКА ФЛАНЦЕВАЯ 2-400-4,0-09Г2С</t>
  </si>
  <si>
    <t>ЗАГЛУШКА ЭЛЛИПТИЧЕСКАЯ 219Х10 СТ.20</t>
  </si>
  <si>
    <t>ЗАГЛУШКА ЭЛЛИПТИЧЕСКАЯ 426Х10 СТ.09Г2С</t>
  </si>
  <si>
    <t>ЗАГЛУШКА ЭЛЛИПТИЧЕСКАЯ 426Х12 СТ.20А</t>
  </si>
  <si>
    <t>ЗАГЛУШКА ЭЛЛИПТИЧЕСКАЯ 530Х10 СТ.09Г2С</t>
  </si>
  <si>
    <t>ЗАГЛУШКА ЭЛЛИПТИЧЕСКАЯ 57Х5 СТ.10Г2С</t>
  </si>
  <si>
    <t>ЗАДВИЖКА 150Х16 А, ФЛ, ХЛ, ЭЛ/ПР. РэмТЭК</t>
  </si>
  <si>
    <t>ЗАДВИЖКА 150х250 А, ФЛ, ХЛ, РУЧН.</t>
  </si>
  <si>
    <t>ЗАДВИЖКА 200Х63 АВ, ФЛ, УМ, ПОД/ЭЛ/ПР.</t>
  </si>
  <si>
    <t>ЗАДВИЖКА 30с41нж 200х16 (ШТ)</t>
  </si>
  <si>
    <t>ЗАДВИЖКА 32Х160 A, П/П, УМ, РУЧН.</t>
  </si>
  <si>
    <t>ЗАТВОР 19ЛС11НЖ 150х250 УМ ОБРАТНЫЙ ПОВОРОТНЫЙ ФЛ.</t>
  </si>
  <si>
    <t>ЗАТВОР 19с11нж 100х40 ОБРАТНЫЙ ПОВОРОТ.</t>
  </si>
  <si>
    <t>ЗАТВОР КУ-50Х63 ЛС-М ХЛ ОБРАТНЫЙ ПОВОРОТНЫЙ ФЛ.</t>
  </si>
  <si>
    <t>ЗИП К ПАКЕРУ 2ПОМ-140-51-700</t>
  </si>
  <si>
    <t>КАБЕЛЬ КОНТРОЛЬНЫЙ АКВВГЭ-0,66 10х2,5</t>
  </si>
  <si>
    <t>КАБЕЛЬ КОНТРОЛЬНЫЙ КВВГ 10Х2,5</t>
  </si>
  <si>
    <t>КАБЕЛЬ СИЛОВОЙ ААБлГ 3х95</t>
  </si>
  <si>
    <t>КАБЕЛЬ СИЛОВОЙ ААБлГ-6 3Х120</t>
  </si>
  <si>
    <t>КАБЕЛЬ СИЛОВОЙ АВБбШв 3Х4</t>
  </si>
  <si>
    <t>КАБЕЛЬ СИЛОВОЙ АВБбШв 3Х4+1Х2,5</t>
  </si>
  <si>
    <t>КАБЕЛЬ СИЛОВОЙ АВБбШв 4Х4</t>
  </si>
  <si>
    <t>КАБЕЛЬ СИЛОВОЙ АВБШв 4Х10-1</t>
  </si>
  <si>
    <t>КАБЕЛЬ СИЛОВОЙ АВВГ 3Х6-1</t>
  </si>
  <si>
    <t>КАБЕЛЬ СИЛОВОЙ АВВГ 4Х10-1</t>
  </si>
  <si>
    <t>КАБЕЛЬ СИЛОВОЙ АВВГ 4Х70</t>
  </si>
  <si>
    <t>КАБЕЛЬ СИЛОВОЙ ВВГ 2Х2,5-0,66</t>
  </si>
  <si>
    <t>КАБЕЛЬ СИЛОВОЙ ВВГ-0,66 3Х1</t>
  </si>
  <si>
    <t>КАБЕЛЬ СИЛОВОЙ СБГ-6 3Х185</t>
  </si>
  <si>
    <t>КЛАПАН (ВЕНТИЛЬ) 15с52нж11 40х63</t>
  </si>
  <si>
    <t>КЛАПАН 15лс68нж 15х160 ЗАПОРНЫЙ</t>
  </si>
  <si>
    <t>КЛАПАН 17с12нж 50Х16 (ШТ)</t>
  </si>
  <si>
    <t>КЛАПАН 17с17нж 200х16 (СППК4Р) (ШТ)</t>
  </si>
  <si>
    <t>КЛАПАН 19Б1бк 32х25 ПОВОРОТНЫЙ ОБРАТН.</t>
  </si>
  <si>
    <t>КЛАПАН 19нж10бк 50х160</t>
  </si>
  <si>
    <t>КЛАПАН АФК 39.09.26.00.000</t>
  </si>
  <si>
    <t>КЛАПАН ПРИЕМНЫЙ КП-80</t>
  </si>
  <si>
    <t>КЛЕММА-КРОКОДИЛ d-2мм</t>
  </si>
  <si>
    <t>КОЛЕСО РАБОЧЕЕ Н13.282.01.004-1/НВ-50/50</t>
  </si>
  <si>
    <t>КОЛОДКА КЛЕММНАЯ 12х4 3А</t>
  </si>
  <si>
    <t>КОЛЬЦО УПЛОТНИТЕЛЬНОЕ УВ-142Х162 /9МГР</t>
  </si>
  <si>
    <t>КОМПЛЕКТ КМЧ ДЛЯ ДАТЧИКА ДРС-25А</t>
  </si>
  <si>
    <t>КОРОБ МЕТАЛЛ. Д/ЭЛЕКТРОПРОВОДОК СП100</t>
  </si>
  <si>
    <t>КОРОБ СТАЛЬНОЙ СЕК. ПРЯМАЯ СП200У3</t>
  </si>
  <si>
    <t>КОРОБКА КЛЕММНАЯ У615АУ2</t>
  </si>
  <si>
    <t>КОРОБКА ОТВЕТВИТЕЛЬНАЯ У-409-У1</t>
  </si>
  <si>
    <t>КОРОБКА ОТВЕТВИТЕЛЬНАЯ У-994</t>
  </si>
  <si>
    <t>КОРОБКА СОЕДИНИТЕЛЬНАЯ КП-12А-14ХЛ1</t>
  </si>
  <si>
    <t>КОРОБКА СОЕДИНИТЕЛЬНАЯ КС-16-20-1У2</t>
  </si>
  <si>
    <t>КОРОБКА СОЕДИНИТЕЛЬНАЯ КС-16-40-1У2</t>
  </si>
  <si>
    <t>КРАН 11Б18бк 15х16 (14М1-1) ТРЕХХОДОВОЙ МУФТ.</t>
  </si>
  <si>
    <t>КРАН 11Б6бк 25х10 ПРОБКОВЫЙ ПРОХОДНОЙ</t>
  </si>
  <si>
    <t>КРАН 11Б6бк 50Х10 ПРОБКОВЫЙ ПРОХОДНОЙ</t>
  </si>
  <si>
    <t>КРАН ВОДОРАЗБОРНЫЙ КВ-15Д</t>
  </si>
  <si>
    <t>КРУГ d 22ММ СТ.40Х</t>
  </si>
  <si>
    <t>КРУГ d 48ММ СТ.20Х13</t>
  </si>
  <si>
    <t>ЛАМПА OS 100W R7s6469078.3mm</t>
  </si>
  <si>
    <t>ЛАМПА OS 300W R7s64701 117mm</t>
  </si>
  <si>
    <t>ЛАМПА КГ 220-1500</t>
  </si>
  <si>
    <t>ЛАМПА КМ 24-90</t>
  </si>
  <si>
    <t>ЛАМПА МО 36-100</t>
  </si>
  <si>
    <t>ЛАМПА МО 36-60</t>
  </si>
  <si>
    <t>ЛАМПА НАКАЛ. 220-230-500Вт</t>
  </si>
  <si>
    <t>ЛИСТ 30ММ СТ.09Г2С</t>
  </si>
  <si>
    <t>ЛИСТ 50ММ СТ.09Г2С</t>
  </si>
  <si>
    <t>ЛОТОК ПЕРФОРИРОВАННЫЙ ЛПIГ100Х25</t>
  </si>
  <si>
    <t>ЛОТОК ПЕРФОРИРОВАННЫЙ ЛПГ 190Х25 (2,5м)</t>
  </si>
  <si>
    <t>ОПОРА ПОДВИЖНАЯ 108 Т 13.04</t>
  </si>
  <si>
    <t>ОПОРА ПОДВИЖНАЯ 57Т13.04</t>
  </si>
  <si>
    <t>ОПОРА ПОДВИЖНАЯ 76Т13.07</t>
  </si>
  <si>
    <t>ОПОРА ПОДВИЖНАЯ 89Т13.07</t>
  </si>
  <si>
    <t>ОПОРА ТРУБЧАТАЯ Л6-200.000-03</t>
  </si>
  <si>
    <t>ОТВОД 45 108Х6-16-20С ТУ 1462-203-0147016-01</t>
  </si>
  <si>
    <t>ОТВОД 45 114Х9 СТ.09Г2С</t>
  </si>
  <si>
    <t>ОТВОД 45 273Х20 СТ.09Г2С</t>
  </si>
  <si>
    <t>ОТВОД 60 273Х12 СТ.09Г2С</t>
  </si>
  <si>
    <t>ОТВОД 90 108Х3,5 СТ.20</t>
  </si>
  <si>
    <t>ОТВОД 90 114Х5 СТ.09Г2С</t>
  </si>
  <si>
    <t>ОТВОД 90 133Х5 СТ.20</t>
  </si>
  <si>
    <t>ОТВОД 90 426Х12 СТ.20А</t>
  </si>
  <si>
    <t>ОТВОД 90 42Х3,0 СТ.20</t>
  </si>
  <si>
    <t>ОТВОД 90 530Х14 СТ.09Г2С</t>
  </si>
  <si>
    <t>ОТВОД ОГ 30 325Х8-2,5-0,75-5D ГР.К.СТ.1</t>
  </si>
  <si>
    <t>ПАРОНИТ ПМБ-1 5,0 ММ</t>
  </si>
  <si>
    <t>ПАРОНИТ ПОН-Б 2х1500х1500</t>
  </si>
  <si>
    <t>ПАТРУБОК ППР-150 (ШТ)</t>
  </si>
  <si>
    <t>ПАТРУБОК ППР-80 (ШТ)</t>
  </si>
  <si>
    <t>ПЕРЕВОДНИК НКТ МВ89Х89</t>
  </si>
  <si>
    <t>ПЕРЕХОД 133Х8-108Х8 СТ.20</t>
  </si>
  <si>
    <t>ПЕРЕХОД 168Х14-159Х12 СТ.20</t>
  </si>
  <si>
    <t>ПЕРЕХОД 273Х10-108Х5-16-20А ТУ 1462-203- 0147016-01</t>
  </si>
  <si>
    <t>ПЕРЕХОД 273Х22-219Х18 ст.09Г2С</t>
  </si>
  <si>
    <t>ПЕРЕХОД 57Х4-38Х2-10-20А ТУ 1462-203-014 7016-01</t>
  </si>
  <si>
    <t>ПЕРЕХОД 57Х5-32Х3 СТ.09Г2С</t>
  </si>
  <si>
    <t>ПЕРЕХОД 76Х7-57Х6 СТ.20</t>
  </si>
  <si>
    <t>ПЕРЕХОД 89Х6-76Х5 СТ.20</t>
  </si>
  <si>
    <t>ПЕРЕХОД 89Х8-76Х7 СТ.20А</t>
  </si>
  <si>
    <t>ПОДВЕСКА НО640.00.000-04</t>
  </si>
  <si>
    <t>Провод МГ 16 49х0.64</t>
  </si>
  <si>
    <t>ПРОВОД СОЕДИНИТЕЛЬНЫЙ ПВС 3х1,5</t>
  </si>
  <si>
    <t>ПРОВОД УСТАНОВОЧНЫЙ АПВ 16</t>
  </si>
  <si>
    <t>ПРОВОД УСТАНОВОЧНЫЙ АПВ 1Х6</t>
  </si>
  <si>
    <t>ПРОВОЛОКА ЛАТУННАЯ ЛС59-1 ТВ d 4,0ММ</t>
  </si>
  <si>
    <t>ПРОЖЕКТОР ИО-04-1000</t>
  </si>
  <si>
    <t>РУБИЛЬНИК РЕ19-41-72211-00УХЛ3</t>
  </si>
  <si>
    <t>СВЕТИЛЬНИК ЗОМ (красный сигнальный)</t>
  </si>
  <si>
    <t>СТОЙКА К314 УХЛ2</t>
  </si>
  <si>
    <t>СТОЙКА СП-25-44-410</t>
  </si>
  <si>
    <t>ТЕХПЛАСТИНА ТМКЩ 20 мм</t>
  </si>
  <si>
    <t>ТРАНСФОРМАТОР TNOSCTN-1000/35PNS</t>
  </si>
  <si>
    <t>ТРАНСФОРМАТОР ТМГ 1000/10 У1  Б/У</t>
  </si>
  <si>
    <t>ТРАНСФОРМАТОР ТМГ-250/35/0,4  УХЛ1</t>
  </si>
  <si>
    <t>ТРОЙНИК 108х4 ст.09Г2С</t>
  </si>
  <si>
    <t>ТРОЙНИК 108х6-76х5 ст.09Г2С</t>
  </si>
  <si>
    <t>ТРОЙНИК 108х6-89х6 СТ.09Г2С</t>
  </si>
  <si>
    <t>ТРОЙНИК 219х10-159х8 СТ.09Г2С</t>
  </si>
  <si>
    <t>ТРОЙНИК 219х11-114Х6 СТ.20</t>
  </si>
  <si>
    <t>ТРОЙНИК 273Х10-114Х6 СТ.09Г2С</t>
  </si>
  <si>
    <t>ТРОЙНИК 273Х10-159Х6СТ.09Г2С</t>
  </si>
  <si>
    <t>ТРОЙНИК 273х20-159х16 ст.15ГС</t>
  </si>
  <si>
    <t>ТРОЙНИК 32Х4 СТ.09Г2С</t>
  </si>
  <si>
    <t>ТРОЙНИК 76х6 СТ.09Г2С</t>
  </si>
  <si>
    <t>ТРОЙНИК 76х6-57х5 ст.09Г2С</t>
  </si>
  <si>
    <t>ТРОЙНИК 89х6-57х4 ст.09Г2С</t>
  </si>
  <si>
    <t>ТРОЙНИК 89Х6-57Х4 СТ.20</t>
  </si>
  <si>
    <t>ТРОЙНИК 89Х6-76Х6 СТ.20</t>
  </si>
  <si>
    <t>ТРОЙНИК 89Х7-76Х5 СТ.20</t>
  </si>
  <si>
    <t>ТРОЙНИК ТШС530Х10-219Х10-7,5-0,6ХЛ 17Г1С</t>
  </si>
  <si>
    <t>ТРОЙНИК ТШС530Х10-273Х8-6,4-0,75ХЛ 17Г1С</t>
  </si>
  <si>
    <t>УГОЛЬНИК d 15</t>
  </si>
  <si>
    <t>УСТРОЙСТВО ОТБОРНОЕ 16-200П-33</t>
  </si>
  <si>
    <t>УСТРОЙСТВО ОТБОРНОЕ 16-200П-НМ</t>
  </si>
  <si>
    <t>ФЛАНЕЦ 1-250-6 СТ.20 ГОСТ 12821-80</t>
  </si>
  <si>
    <t>ФЛАНЕЦ 1-300-6 СТ.10Г2 ГОСТ 12821-80 ШТ</t>
  </si>
  <si>
    <t>ФЛАНЕЦ 1-32-16 СТ.20 ГОСТ 12820-80</t>
  </si>
  <si>
    <t>ФЛАНЕЦ 1-65-16 СТ.09Г2С ГОСТ 12821-80</t>
  </si>
  <si>
    <t>ФЛАНЕЦ 1-80-160 СТ.09Г2С</t>
  </si>
  <si>
    <t>ФЛАНЕЦ 2-300-40 СТ.09Г2С ГОСТ 12821-80</t>
  </si>
  <si>
    <t>ФЛАНЕЦ 2-400-63 СТ.20 ГОСТ 12821-80</t>
  </si>
  <si>
    <t>ФЛАНЕЦ 2-400-63 СТ.20 ГОСТ 12821-80 ШТ</t>
  </si>
  <si>
    <t>ФЛАНЕЦ 2-80-160 СТ.20 ГОСТ 12821-80</t>
  </si>
  <si>
    <t>ФЛАНЕЦ 3-200-40 ГОСТ 12821-80</t>
  </si>
  <si>
    <t>ФЛАНЕЦ 3-250-40 СТ.09Г2С ГОСТ 12821-80 ШТ</t>
  </si>
  <si>
    <t>ФЛАНЕЦ 3-400-63 СТ.09Г2С ГОСТ 12821-80</t>
  </si>
  <si>
    <t>ФЛАНЕЦ 7-100-160 СТ. 09Г2С</t>
  </si>
  <si>
    <t>ФЛАНЕЦ 7-100-63 СТ.20 ГОСТ 12821-80</t>
  </si>
  <si>
    <t>ФЛАНЕЦ 7-80-160 СТ.09Г2С ГОСТ 12821-80 (ШТ)</t>
  </si>
  <si>
    <t>ШАЙБА 1207.01.01.034 /3ПН-32</t>
  </si>
  <si>
    <t>ШАЙБА М20 10Г2 ОСТ26-2042-77</t>
  </si>
  <si>
    <t>ШАР ПОЛИУРЕТАНОВЫЙ ШП-147</t>
  </si>
  <si>
    <t>ШАР ПОЛИУРЕТАНОВЫЙ ШП-81</t>
  </si>
  <si>
    <t>ШПИЛЬКА М24Х140 СТ.40Х (ШТ)</t>
  </si>
  <si>
    <t>ШПИЛЬКА М48Х310 36.6610.00.00.109</t>
  </si>
  <si>
    <t>ЩИТОК ЗАЩИТНЫЙ ННЭС-2</t>
  </si>
  <si>
    <t>ЭЛЕВАТОР ВОДОСТРУЙНЫЙ 40с10бк 65х16 №3</t>
  </si>
  <si>
    <t>31.12.2009</t>
  </si>
  <si>
    <t>БЛОК БРВ 50-16-4</t>
  </si>
  <si>
    <t>ЗАДВИЖКА 400Х16 А, ФЛ, ХЛ, РУЧН.</t>
  </si>
  <si>
    <t>ЗАДВИЖКА 500Х16 А, Фл, ХЛ, Ручн.</t>
  </si>
  <si>
    <t>ИЛООТДЕЛИТЕЛЬ ТОНК. ОЧИСТКИ, ИГ45/75-К Q=0.045</t>
  </si>
  <si>
    <t>КАМЕРА ПУСКА В К-ТЕ С ФЛ. УПП 1-100-ХЛ</t>
  </si>
  <si>
    <t>КЛАПАН КМР-Э 101нж 20-0-0,16Л НЗ УХЛ ФЛ. С ЭЛ</t>
  </si>
  <si>
    <t>МАНОВАКУУМЕТР ПОКАЗЫВАЮЩИЙ МВП4-У(-1-0-0,6)КГ</t>
  </si>
  <si>
    <t>МИКРОПЕРЕКЛЮЧАТЕЛЬ МПВ-1В2</t>
  </si>
  <si>
    <t>ПРЕОБРАЗОВАТЕЛЬ АV50/4-20</t>
  </si>
  <si>
    <t>04.08.2010</t>
  </si>
  <si>
    <t>25.03.2011</t>
  </si>
  <si>
    <t>27.09.2010</t>
  </si>
  <si>
    <t>СИГНАЛИЗАТОР СТМ-10-0008ДЦ УХЛ1</t>
  </si>
  <si>
    <t>СИГНАЛИЗАТОР СУ-1-05Б 0,8-1,2  -40+200С УХЛ1</t>
  </si>
  <si>
    <t>СИГНАЛИЗАТОР СУ300И-4,7/1,0/0,5</t>
  </si>
  <si>
    <t>СИГНАЛИЗАТОР УРОВНЯ СУС-РМ2-011И</t>
  </si>
  <si>
    <t>СЧЕТЧИК ГАЗА АГАТ-1М-65С</t>
  </si>
  <si>
    <t>ТЕРМОМЕТР ТБ-1 80мм 0+120</t>
  </si>
  <si>
    <t>ТЕРМОМЕТР ТБ-2(0-100)-1,5-100-10-М20</t>
  </si>
  <si>
    <t>ТЕРМОМЕТР ТБ-2Р(-20+40)1,5-200-10-М20х1,5</t>
  </si>
  <si>
    <t>ТЕРМОМЕТР ТБ-2СД(-20+40)1,5-200-10-М27</t>
  </si>
  <si>
    <t>ТЕРМОМЕТР ТГП-100ЭК-М1  0-150  2,5/160</t>
  </si>
  <si>
    <t>ТРАНСФОРМАТОР НАПРЯЖЕНИЯ НАМИТ 10-2 6 кВ</t>
  </si>
  <si>
    <t>УКАЗАТЕЛЬ ТЕМПЕРАТУРЫ УКТ38-011-В</t>
  </si>
  <si>
    <t>УСТРОЙСТВО УПП-100-ХЛ</t>
  </si>
  <si>
    <t>продажа</t>
  </si>
  <si>
    <t>ДАТЧИК ДТКБ-49(-10+10)</t>
  </si>
  <si>
    <t>ДАТЧИК УР-НЯ ЖИД.ДУЖ-1М</t>
  </si>
  <si>
    <t>ПРЕОБР-ЛЬ РАЗН.ДАВЛ.-2-12ДПП</t>
  </si>
  <si>
    <t>ПРЕОБР.ДАВЛЕНИЯ И ТЕМП.</t>
  </si>
  <si>
    <t>ПРЕОБРАЗОВАТЕЛЬ/13-15А/</t>
  </si>
  <si>
    <t>СИГНАЛИЗАТОР УРОВНЯ ЖИДКОСТИ СУС-РМ2-01</t>
  </si>
  <si>
    <t>СЧЕТЧИК ГАЗА АГАТ-1М-65</t>
  </si>
  <si>
    <t>ТЕРМОРЕГУЛЯТОР TSTAB</t>
  </si>
  <si>
    <t>БИОТУАЛЕТ(переносной)</t>
  </si>
  <si>
    <t>БЛОК-БОКС ИФУГ 421421</t>
  </si>
  <si>
    <t>КАТУШКА ТРУБ-ЛЬ 210</t>
  </si>
  <si>
    <t>ЛЮК СВЕТОВОЙ ЛГ-У</t>
  </si>
  <si>
    <t>ФИЛЬТР ФС 168А Х 15 Х 6000</t>
  </si>
  <si>
    <t>аренда</t>
  </si>
  <si>
    <t>списать</t>
  </si>
  <si>
    <t>производство</t>
  </si>
  <si>
    <t>консервация</t>
  </si>
  <si>
    <t xml:space="preserve">продажа </t>
  </si>
  <si>
    <t>производство (авр.запас)</t>
  </si>
  <si>
    <t>Движение НВЛ</t>
  </si>
  <si>
    <t>продажа 3 шт.</t>
  </si>
  <si>
    <t xml:space="preserve">продажа ? </t>
  </si>
  <si>
    <t>КЛАПАН КОП-180-230-25,4-НКТ-73</t>
  </si>
  <si>
    <t>КРУГ d 10ММ СТ.3</t>
  </si>
  <si>
    <t>ИЗВЕСТЬ</t>
  </si>
  <si>
    <t>ННГ_3000181</t>
  </si>
  <si>
    <t>Заглушка 219х8 П-20 ст.20</t>
  </si>
  <si>
    <t>ННГ_3000389</t>
  </si>
  <si>
    <t>Затвор обратный КОП 200х40ХЛ1 19лс53нж с КОФ.Среда попутный нефт. газ.</t>
  </si>
  <si>
    <t xml:space="preserve"> 22.05.2013 </t>
  </si>
  <si>
    <t>компл</t>
  </si>
  <si>
    <t>ННГ_3000590</t>
  </si>
  <si>
    <t>Клапан КМР-Р ЛГ 201 С 25 16 Р УХЛ(2)</t>
  </si>
  <si>
    <t>ННГ_3000272</t>
  </si>
  <si>
    <t>Привод ПДРК 303343 001-06БД (без электродвигателя)</t>
  </si>
  <si>
    <t xml:space="preserve"> 29.04.2013 </t>
  </si>
  <si>
    <t>ЗАДВИЖКА 25Х160 А, ФЛ, ХЛ, РУЧН.</t>
  </si>
  <si>
    <t xml:space="preserve">20105353   </t>
  </si>
  <si>
    <t>ОГ90Х5DN-426Х8-4-0,75К52-7Х</t>
  </si>
  <si>
    <t xml:space="preserve"> 31.12.2012</t>
  </si>
  <si>
    <t>ННГ_3001195</t>
  </si>
  <si>
    <t>ОГОЛОВОК ФАКЕЛЬНЫЙ Dy-300мм Н=4м ХЛ б/у</t>
  </si>
  <si>
    <t>ННГ_3001208</t>
  </si>
  <si>
    <t>ОГОЛОВОК ФАКЕЛЬНЫЙ Dy-200мм H=2,5м б/у</t>
  </si>
  <si>
    <t>ОБВЯЗКА ОВС-426х100-1,6ХЛ</t>
  </si>
  <si>
    <t>ВКЛАДЫШИ ВК-24-1000104</t>
  </si>
  <si>
    <t>ВКЛАДЫШИ Д-144 А23.01-7806-А-Н1</t>
  </si>
  <si>
    <t>ВКЛАДЫШИ КОРЕННЫЕ ВК-24-10000100-ВР</t>
  </si>
  <si>
    <t>ГВОЗДИ</t>
  </si>
  <si>
    <t>ГОРЕЛКА РМГ-1П</t>
  </si>
  <si>
    <t>КЛАПАН 19с53нж 80х40 (КОП) (ШТ)</t>
  </si>
  <si>
    <t>КРАН ШАРОВОЙ 100Х16 ФЛАНЦ.</t>
  </si>
  <si>
    <t>КРУГ d 100ММ СТ.3</t>
  </si>
  <si>
    <t>КРУГ d 50ММ СТ.3</t>
  </si>
  <si>
    <t>КРУГ d 65ММ СТ.3</t>
  </si>
  <si>
    <t>МУФТА 535А-1802142</t>
  </si>
  <si>
    <t>НАБИВКА САЛЬНИКОВАЯ АГ АГИ 14х14 мм</t>
  </si>
  <si>
    <t>НАБИВКА САЛЬНИКОВАЯ АФТ 14х14 мм</t>
  </si>
  <si>
    <t>НАБИВКА САЛЬНИКОВАЯ АФТ 6Х6 ММ</t>
  </si>
  <si>
    <t>ОТВОД 90 273Х20 СТ.20А</t>
  </si>
  <si>
    <t>ПАТРОН ТОКАРНЫЙ 4-Х КУЛАЧКОВЫЙ 250</t>
  </si>
  <si>
    <t>РАЗРЯДНИК ВЕНТИЛЬНЫЙ РВО-10 Н</t>
  </si>
  <si>
    <t>РЕЛЕ НАПРЯЖЕНИЯ РН-53/400</t>
  </si>
  <si>
    <t>СУХАРЬ КТ.002</t>
  </si>
  <si>
    <t>СУХАРЬ КТГУ-73</t>
  </si>
  <si>
    <t>ТЕРМОПРЕОБРАЗОВАТЕЛЬ ТСМУ-3212-80 0-100С УХЛ3.1</t>
  </si>
  <si>
    <t>ТРОЙНИК 325х8 СТ.20А</t>
  </si>
  <si>
    <t>ТРУБА ОБС.Б/МУФ.139,7Х6,99 J55 HYDRIL511</t>
  </si>
  <si>
    <t>ФЛАНЕЦ 1-100-16 СТ.09Г2С ГОСТ 12821-80</t>
  </si>
  <si>
    <t>ФЛАНЕЦ 2-80-40 ТО.Г 3506.00</t>
  </si>
  <si>
    <t>ФЛАНЕЦ 3-80-40 ТО.Г 3306.00</t>
  </si>
  <si>
    <t>0000000003(R3 20003937)</t>
  </si>
  <si>
    <t xml:space="preserve">516870     </t>
  </si>
  <si>
    <t xml:space="preserve">516871     </t>
  </si>
  <si>
    <t xml:space="preserve">501374     </t>
  </si>
  <si>
    <t xml:space="preserve">20046005-1 </t>
  </si>
  <si>
    <t xml:space="preserve">223333     </t>
  </si>
  <si>
    <t xml:space="preserve">200042     </t>
  </si>
  <si>
    <t xml:space="preserve">217998     </t>
  </si>
  <si>
    <t xml:space="preserve">316239     </t>
  </si>
  <si>
    <t xml:space="preserve">316713     </t>
  </si>
  <si>
    <t xml:space="preserve">316777     </t>
  </si>
  <si>
    <t xml:space="preserve">508370     </t>
  </si>
  <si>
    <t xml:space="preserve">326642     </t>
  </si>
  <si>
    <t xml:space="preserve">326635     </t>
  </si>
  <si>
    <t xml:space="preserve">318961     </t>
  </si>
  <si>
    <t xml:space="preserve">325464     </t>
  </si>
  <si>
    <t xml:space="preserve">255966     </t>
  </si>
  <si>
    <t xml:space="preserve">303628     </t>
  </si>
  <si>
    <t xml:space="preserve">313740     </t>
  </si>
  <si>
    <t xml:space="preserve">332420     </t>
  </si>
  <si>
    <t xml:space="preserve">324315     </t>
  </si>
  <si>
    <t xml:space="preserve">20003501   </t>
  </si>
  <si>
    <t xml:space="preserve">226734     </t>
  </si>
  <si>
    <t xml:space="preserve">20009458   </t>
  </si>
  <si>
    <t xml:space="preserve">925931     </t>
  </si>
  <si>
    <t xml:space="preserve">321926     </t>
  </si>
  <si>
    <t xml:space="preserve">20012327   </t>
  </si>
  <si>
    <t xml:space="preserve">288195     </t>
  </si>
  <si>
    <t xml:space="preserve">281658     </t>
  </si>
  <si>
    <t>Метран 55-Ех-ДИ-515-МП-t10-015-0,4МПа-42ШР-М20ГП</t>
  </si>
  <si>
    <t>Электродвигатель 3В225М2</t>
  </si>
  <si>
    <t>Трансформатор ТМГ-100/6-0,4</t>
  </si>
  <si>
    <t>Трансформатор ТМГ-160/6-0,4 У1</t>
  </si>
  <si>
    <t>Трансформатор ТМГ-250/6-0,4</t>
  </si>
  <si>
    <t>18.12.2007</t>
  </si>
  <si>
    <t>Переводник П60/73 "Е"</t>
  </si>
  <si>
    <t>ННГ_3004410</t>
  </si>
  <si>
    <t xml:space="preserve">100002633  </t>
  </si>
  <si>
    <t>100002632   </t>
  </si>
  <si>
    <t>100002628     </t>
  </si>
  <si>
    <t>100002625   </t>
  </si>
  <si>
    <t>100002627    </t>
  </si>
  <si>
    <t>100002626    </t>
  </si>
  <si>
    <t>9</t>
  </si>
  <si>
    <t>20</t>
  </si>
  <si>
    <t>инв.номер</t>
  </si>
  <si>
    <t>СУМКА ДЛЯ ПАНОРОМНОЙ МАСКИ</t>
  </si>
  <si>
    <t xml:space="preserve">20111007   </t>
  </si>
  <si>
    <t>АДАПТЕР ПИТАНИЯ AD-120120DV, 12B/1,2A</t>
  </si>
  <si>
    <t xml:space="preserve">ННГ_0355   </t>
  </si>
  <si>
    <t>Кран шаровый фланцевый Ду 150, Ру 1,6 МПа, ХЛ1</t>
  </si>
  <si>
    <t xml:space="preserve"> 30.01.2015</t>
  </si>
  <si>
    <t xml:space="preserve">20111030   </t>
  </si>
  <si>
    <t>СЕРВЕР NPORT5232I RS-422/485 ETHERNET</t>
  </si>
  <si>
    <t>АППАРАТ ВОЗДУШНОГО ОХЛАЖДЕНИЯ АВМ-Г-20-Ж-4,0-Б1-В/6-6-3 УХЛ1 с системой автоматизированного управлен</t>
  </si>
  <si>
    <t>Блоки клапанов предохранительных с устройствами переключающими и цепной передачей</t>
  </si>
  <si>
    <t>Измеритель расхода с защитным термочехлом взрывозащ. исполнения, Dy 40, Py 4,0 МПа, 200... 1300 нм3/</t>
  </si>
  <si>
    <t>Клапан обратный Dy 25. Py 2.5 МПа, УХЛ1</t>
  </si>
  <si>
    <t>Клапан обратный Ду 50, Ру 4,0 Мпа, ХЛ1</t>
  </si>
  <si>
    <t>Клапан электромагнитный, Dy 100, Py 2,5 МПа  взрывозащ. исполнения 1ExdllBT4, lP54, Н3,УХЛ1</t>
  </si>
  <si>
    <t>Клапан электромагнитный, Dy 50, Py 2,5 МПа, взрывозащ. исполн., 1ExdllBT4, lP54, H, 220B, геркон. да</t>
  </si>
  <si>
    <t>Клапан электромагнитный, взрывозащ. исполнения, 1ExdllBT4, lP54, Dy 25 Py 2,5 МПа, УХЛ1, HО, 220B, г</t>
  </si>
  <si>
    <t xml:space="preserve">Клапан электромагнитный, взрывозащ. исполнения, 1ExdllBT4, lP54, Dy 40, Py 2,5 МПа, УХЛ1, H3, 220B, </t>
  </si>
  <si>
    <t>ПРЕОБРАЗОВАТЕЛЬ ИЗМ. МИР ПТ-24.002</t>
  </si>
  <si>
    <t>Регулятор давления прямого действия "до себя" RS-5-2T</t>
  </si>
  <si>
    <t>Регулятор давления прямого действия "до себя" РД 120 УХЛ1, специального исполнения, ДУ 50, Ру 1,6 Мп</t>
  </si>
  <si>
    <t>СЕПАРАТОР ВЕРТИКАЛЬНЫЙ 12,0 м3</t>
  </si>
  <si>
    <t>Сепаратор входной 16м3</t>
  </si>
  <si>
    <t>СЧЕТЧИК ЭЛ. МИР С-03.05D-EQTLBMN-R-1T-H</t>
  </si>
  <si>
    <t>СЧЕТЧИК ЭЛ. МИР С-03.05D-EТBN-R-1T-H</t>
  </si>
  <si>
    <t>ТРАНСФОРМАТОР ТОКА ТТН-40-0,5S-400/5 5ВА</t>
  </si>
  <si>
    <t>УСТРОЙСТВО ЗАЩИТНОЕ DTR 2/6</t>
  </si>
  <si>
    <t>ШКАФ СЧЕТЧИКОВ М09.062.00.000-129</t>
  </si>
  <si>
    <t>ЗАДВИЖКА 300х16 б/у</t>
  </si>
  <si>
    <t>Камера приёма III-УПП-2-150-4,0-ХЛ1</t>
  </si>
  <si>
    <t>Камера пуска III-УПП-1-150-4,0-ХЛ1</t>
  </si>
  <si>
    <t xml:space="preserve">20017130_  </t>
  </si>
  <si>
    <t xml:space="preserve">ННГ_0353   </t>
  </si>
  <si>
    <t xml:space="preserve">ННГ_0361   </t>
  </si>
  <si>
    <t xml:space="preserve">ННГ_0364   </t>
  </si>
  <si>
    <t xml:space="preserve">ННГ_0354   </t>
  </si>
  <si>
    <t xml:space="preserve">ННГ_0366   </t>
  </si>
  <si>
    <t xml:space="preserve">ННГ_0360   </t>
  </si>
  <si>
    <t xml:space="preserve">ННГ_0363   </t>
  </si>
  <si>
    <t xml:space="preserve">ННГ_0362   </t>
  </si>
  <si>
    <t xml:space="preserve">ННГ_0359   </t>
  </si>
  <si>
    <t xml:space="preserve">ННГ_0358   </t>
  </si>
  <si>
    <t xml:space="preserve"> 20.12.2014</t>
  </si>
  <si>
    <t xml:space="preserve"> 26.10.12</t>
  </si>
  <si>
    <t xml:space="preserve"> 31.10.12</t>
  </si>
  <si>
    <t xml:space="preserve"> 30.04.2015</t>
  </si>
  <si>
    <t xml:space="preserve"> 21.03.2015</t>
  </si>
  <si>
    <t>производство (авр.запас).Зырян отдала Козлюку.</t>
  </si>
  <si>
    <t>Сейф   TOPAZ  BSD - 610  510*343*439</t>
  </si>
  <si>
    <t>100002631     </t>
  </si>
  <si>
    <t>Трансформатор  ТМПН-100/1614</t>
  </si>
  <si>
    <t>Трансформатор ТМПНГ-100/1,25/0,38</t>
  </si>
  <si>
    <t>Трансформатор ТМПНГ-160/1,902/0,38</t>
  </si>
  <si>
    <t>Трансформатор ТМПН-160/2050</t>
  </si>
  <si>
    <t>НАСОС ЭЦН 8-2500-300 ГР.3</t>
  </si>
  <si>
    <t>Насос ЭЦН8 -2500-300 группа 3</t>
  </si>
  <si>
    <t>Электродвигатель ПЭД С 160-185 гр.3</t>
  </si>
  <si>
    <t>Электродвигатель ПЭД 160-185 гр.3</t>
  </si>
  <si>
    <t>Электродвигатель ПЭД С 160-185  гр.3</t>
  </si>
  <si>
    <t>ННГ_3003184</t>
  </si>
  <si>
    <t>Вентиль чугун.фланц.15кч 19п Ду32 Ру16</t>
  </si>
  <si>
    <t>08.08.2014</t>
  </si>
  <si>
    <t>ННГ_3003185</t>
  </si>
  <si>
    <t>Вентиль чугун.фланц.15кч 19п Ду50 Ру16</t>
  </si>
  <si>
    <t>ДМ-ТИ-М-ОТ-160-И26-0,6-IP53-М20-РШ-Б</t>
  </si>
  <si>
    <t>31.12.2012</t>
  </si>
  <si>
    <t>Заглушка 219х6 ст.20 ГОСТ 17379-2001</t>
  </si>
  <si>
    <t>20.08.2014</t>
  </si>
  <si>
    <t>ННГ_3002799</t>
  </si>
  <si>
    <t>Заглушка 3г 60.10.001</t>
  </si>
  <si>
    <t>28.04.2014</t>
  </si>
  <si>
    <t>29.04.2014</t>
  </si>
  <si>
    <t>ЗАГЛУШКА ПЛОСКАЯ 50Х16 Н05.404-00 ФЛ.</t>
  </si>
  <si>
    <t>ЗАГЛУШКА ПЛОСКАЯ 80Х16 Н05.404.00-01 ФЛ.</t>
  </si>
  <si>
    <t>ННГ_3002678</t>
  </si>
  <si>
    <t>Заглушка стальная сферическая под приварку Ду 114х6мм(ст20А)</t>
  </si>
  <si>
    <t>02.04.2014</t>
  </si>
  <si>
    <t>ННГ_3002680</t>
  </si>
  <si>
    <t>Заглушка стальная сферическая под приварку Ду 57х6мм(ст20А)</t>
  </si>
  <si>
    <t>ННГ_3000165</t>
  </si>
  <si>
    <t>Заглушка фл. 1-80х40 ст.20</t>
  </si>
  <si>
    <t>02.04.2013</t>
  </si>
  <si>
    <t>Заглушка фл.стальная 1-15-4,0-0,9Г2С с ответным фланцем 1-15-4,0-0,9Г2С</t>
  </si>
  <si>
    <t>25.09.2015</t>
  </si>
  <si>
    <t>Заглушка фл.стальная 1-25-4,0-0,9Г2С с ответным фланцем 1-25-4,0-0,9Г2С</t>
  </si>
  <si>
    <t>Заглушка фл.стальная 1-50-1,6-0,9Г2С с ответным фланцем 1-50-1,6-0,9Г2С</t>
  </si>
  <si>
    <t>Заглушка фл.стальная 1-50-4,0-0,9Г2С с ответным фланцем 1-50-4,0-0,9Г2С</t>
  </si>
  <si>
    <t>Заглушка фл.стальная 1-80-1,6-0,9Г2С с ответным фланцем 1-80-1,6-0,9Г2С</t>
  </si>
  <si>
    <t>ЗАДВИЖКА 100Х63 А, ФЛ, ХЛ, РУЧН.</t>
  </si>
  <si>
    <t>ЗАДВИЖКА 150Х16 А, П/П, ХЛ, РУЧН.</t>
  </si>
  <si>
    <t>ЗАДВИЖКА 150Х63 АВ, ФЛ, ХЛ, РУЧН.</t>
  </si>
  <si>
    <t>ЗАДВИЖКА 200х16 АВ, ФЛ, ХЛ, РУЧН.</t>
  </si>
  <si>
    <t>ЗАДВИЖКА 200Х25 АВ, ФЛ, ХЛ, РУЧН.</t>
  </si>
  <si>
    <t>ЗАДВИЖКА 300х16 АВ, ФЛ, ХЛ, РУЧН.</t>
  </si>
  <si>
    <t>ЗАДВИЖКА 300х40 АВ, ФЛ, ХЛ, РУЧН.</t>
  </si>
  <si>
    <t>ННГ_3004330</t>
  </si>
  <si>
    <t>Задвижка 30лс41нж Ду50 Ру16  в комплекте с ответ.фланцами ст.09Г2С, креп., прокл.</t>
  </si>
  <si>
    <t>06.11.2015</t>
  </si>
  <si>
    <t>ННГ_3004329</t>
  </si>
  <si>
    <t>Задвижка 30лс41нж Ду50 Ру16  ГАЗ ХЛ1 в комплекте с ответ.фланцами ст.09Г2С, креп., прокл.</t>
  </si>
  <si>
    <t>ННГ_3003654</t>
  </si>
  <si>
    <t>Задвижка 30лс41нж ХЛ Ду -150 Ру-16 газ  с КОФ ГОСТ 12821-80 09Г2С</t>
  </si>
  <si>
    <t>15.12.2015</t>
  </si>
  <si>
    <t>ННГ_3004052</t>
  </si>
  <si>
    <t>Задвижка 30лс941нжХЛ Ду-50 Ру-16 с КОФ ГОСТ 12821-80 09Г2С</t>
  </si>
  <si>
    <t>11.08.2015</t>
  </si>
  <si>
    <t>ННГ_3003250</t>
  </si>
  <si>
    <t>Задвижка 31лс45нж Ду 15 Ру-1,6  МПа с КОФ</t>
  </si>
  <si>
    <t>21.08.2014</t>
  </si>
  <si>
    <t>ЗАДВИЖКА 400х16 AВ, ФЛ, ХЛ, РУЧН.</t>
  </si>
  <si>
    <t>ЗАДВИЖКА 400Х40 АВ, ФЛ, ХЛ, РУЧН.</t>
  </si>
  <si>
    <t>ЗАДВИЖКА 80х160 АВ, ФЛ, ХЛ, РУЧН.</t>
  </si>
  <si>
    <t>ННГ_3002828</t>
  </si>
  <si>
    <t>Задвижка клин. с выдвиж. шпинделем ЗКЛ2 100-40ХЛ1 ГАЗ 30лс15нж1 ст.20ГЛ полнопрох,фл,в компл.Класс А</t>
  </si>
  <si>
    <t>24.04.2014</t>
  </si>
  <si>
    <t>ННГ_3002644</t>
  </si>
  <si>
    <t>Задвижка клин. с выдвиж. шпинделем ЗКЛ2 200-16ХЛ1 ГАЗ 30лс41нж1 ст. 20ГЛ полнопрох, фланц, Класс "А"</t>
  </si>
  <si>
    <t>28.03.2014</t>
  </si>
  <si>
    <t>06.05.2014</t>
  </si>
  <si>
    <t>ННГ_3002645</t>
  </si>
  <si>
    <t>Задвижка клин. с выдвиж.шпинделем ЗКЛ2 200-40ХЛ1 ГАЗ 30лс15нж1 ст.20ГЛ, полнопрох,фл, в комп.Класс А</t>
  </si>
  <si>
    <t>Задвижка клин.31с41нж У1 Ду15 Ру1,6МПа (16кг/см) фл. сКОФ(исп1/1)ст.20,кл.А,ТУ3741-001-71634056-2010</t>
  </si>
  <si>
    <t>18.11.2015</t>
  </si>
  <si>
    <t>Задвижка клин.31с41нжХЛ1Ду15Ру1,6МПа (16кг/см)фл. сКОФ(исп1/1)ст.09Г2С кл.А,ТУ3741-001-71634056-2010</t>
  </si>
  <si>
    <t>Задвижка клин.31с41нжХЛ1Ду25Ру1,6МПа(16кг/см) фл сКОФ(исп1/1) ст09Г2С, кл.А,ТУ3741-001-71634056-2010</t>
  </si>
  <si>
    <t>ННГ_3003247</t>
  </si>
  <si>
    <t>Задвижка клиновая 31с 45нж Ду15 Ру16 с КОФ,прокладками и крепежом</t>
  </si>
  <si>
    <t>ННГ_3001421</t>
  </si>
  <si>
    <t>Задвижка стальная с ручным приводом Ру16 Ду 50 литая 30с41нж</t>
  </si>
  <si>
    <t>31.10.2013</t>
  </si>
  <si>
    <t>ННГ_3001419</t>
  </si>
  <si>
    <t>Задвижка стальная с ручным приводом Ру16 Ду250 литая 30с41нж</t>
  </si>
  <si>
    <t>ННГ_3001420</t>
  </si>
  <si>
    <t>Задвижка стальная с ручным приводом Ру16 Ду300 литая 30с41нж</t>
  </si>
  <si>
    <t>ЗАТВОР 19с11нж 100х250 ОБРАТН.ПОВОР.ФЛ.</t>
  </si>
  <si>
    <t>ННГ_3004463</t>
  </si>
  <si>
    <t>Затвор обратный КОП 50-16ХЛ1ГАЗ 19лс76нж с20ГЛ в ком.с ответ.фланцами и крепежом</t>
  </si>
  <si>
    <t>28.12.2015</t>
  </si>
  <si>
    <t>ННГ_3000381</t>
  </si>
  <si>
    <t>Затвор обратный КОП 50х40ХЛ1 19лс53нж с КОФ.Среда жидкая.</t>
  </si>
  <si>
    <t>22.05.2013</t>
  </si>
  <si>
    <t>К-т для нанес. праймера№1(ручка для порол.валика-1шт,шпатель для размещ.комп-в-1шт,порол.валик-50шт)</t>
  </si>
  <si>
    <t>16.06.2014</t>
  </si>
  <si>
    <t>Кабель ВВГ 4х185-1 СЕКТОР</t>
  </si>
  <si>
    <t>21.04.2014</t>
  </si>
  <si>
    <t>Кабель КВВГнг(А)-ХЛ 14х1,0</t>
  </si>
  <si>
    <t>22.09.2014</t>
  </si>
  <si>
    <t>Кабель КВВГЭнг(А) -ХЛ 4х1</t>
  </si>
  <si>
    <t>05.02.2015</t>
  </si>
  <si>
    <t>Клапан 15лс68нж DN 20 PN 16,0МПа К321216-020 муфтовый ТУ 26-07-1614-93</t>
  </si>
  <si>
    <t>19.01.2015</t>
  </si>
  <si>
    <t>Клапан 15с52нж10 DN 25 PN 6,3МПа К321200-025 с КОФ ТУ 26-07-1614-93</t>
  </si>
  <si>
    <t>КЛАПАН 17с21нж 80Х40 (СППК4Р) ПРЕДОХРАН</t>
  </si>
  <si>
    <t>КЛАПАН 17с7нж 80х16 (СППК-4Р)</t>
  </si>
  <si>
    <t>Клапан 19лс76нж Ду 50 Ру 1,6 с КОФ</t>
  </si>
  <si>
    <t>30.12.2014</t>
  </si>
  <si>
    <t>КЛАПАН 19нж53нж 100х40 ХЛ (КОП)</t>
  </si>
  <si>
    <t>ННГ_3002958</t>
  </si>
  <si>
    <t>Клапан запорный проходной с патрубками под приварку встык.DN 15 PN=27,0 Мпа "А"</t>
  </si>
  <si>
    <t>06.06.2014</t>
  </si>
  <si>
    <t>Клапан обратный КО- 2 Ф400</t>
  </si>
  <si>
    <t>29.05.2015</t>
  </si>
  <si>
    <t>ННГ_3003078</t>
  </si>
  <si>
    <t>Клапан обратный КОП150-40ХЛ1 19лс53нж1 ст.20ГЛ, с КОФ прокл-ми и крепеж. исп.2/3</t>
  </si>
  <si>
    <t>03.07.2014</t>
  </si>
  <si>
    <t>ННГ_3001585</t>
  </si>
  <si>
    <t>Клапан обратный поворотный стальной Ру 40 Ду 50 19с53нж (аналог 19с17нж)</t>
  </si>
  <si>
    <t>15.11.2013</t>
  </si>
  <si>
    <t>ННГ_2000016</t>
  </si>
  <si>
    <t>Клапан предохранительный 17 сбнж(СППК4-80-16)ДУ80 Ру16 пр.№30(0,5-1,2) с КОФ</t>
  </si>
  <si>
    <t>Компенсатор КСО 80-25-70</t>
  </si>
  <si>
    <t>28.10.2015</t>
  </si>
  <si>
    <t>Комплект манжеты (ТИАЛ-М114.450х1,4), (ТИАЛ-3П455х80), (ТИАЛ-П (А+Б) 114.450)</t>
  </si>
  <si>
    <t>Комплект манжеты (ТИАЛ-М159.450х1,4), (ТИАЛ-3П455х80), (ТИАЛ-П(А+Б)159.450)</t>
  </si>
  <si>
    <t>Комплект манжеты (ТИАЛ-М219.450х1,4), (ТИАЛ-3П455х100), (ТИАЛ-П (А+Б) 219.450)</t>
  </si>
  <si>
    <t>Комплект манжеты (ТИАЛ-М89.450Х1,4), (ТИАЛ-3П455Х50), (ТИАЛ0-П(А+Б)89.450)</t>
  </si>
  <si>
    <t>КОФ ДУ500 в комплект: фланцы, 1-500-1,6-0.9Г2С</t>
  </si>
  <si>
    <t>КРАН 300х50,6  ШАР.НАЗЕМ.ФЛ.РУЧ.ХЛ1</t>
  </si>
  <si>
    <t>ННГ_3002788</t>
  </si>
  <si>
    <t>Кран шар.3/4 н/н/б 707431</t>
  </si>
  <si>
    <t>КРАН ШАРОВОЙ 50Х16 ФБ 39.010.050 ФЛАНЦ.</t>
  </si>
  <si>
    <t>Кран шаровый цельносварной фл. исполнение 1 из стали 09Г2С с отв. фланцами Ду 200 Ру 16 ЗАРД200 0162</t>
  </si>
  <si>
    <t>24.05.2013</t>
  </si>
  <si>
    <t>ННГ_3004250</t>
  </si>
  <si>
    <t>Манжета ТРИАЛ-М для трубы 100</t>
  </si>
  <si>
    <t>05.10.2015</t>
  </si>
  <si>
    <t>ННГ_3004251</t>
  </si>
  <si>
    <t>Манжета ТРИАЛ-М для трубы 150</t>
  </si>
  <si>
    <t>ННГ_3004252</t>
  </si>
  <si>
    <t>Манжета ТРИАЛ-М для трубы 80</t>
  </si>
  <si>
    <t>ННГ_3004438</t>
  </si>
  <si>
    <t>Муфта Ду 20</t>
  </si>
  <si>
    <t>21.12.2015</t>
  </si>
  <si>
    <t>ННГ_3001644</t>
  </si>
  <si>
    <t>Муфта сливная Ду 80 МС-2Н</t>
  </si>
  <si>
    <t>06.12.2013</t>
  </si>
  <si>
    <t>ННГ_3002911</t>
  </si>
  <si>
    <t>Насос CR 10-03 HQQE 1, 10 кВт 3х380 В станд.фланец</t>
  </si>
  <si>
    <t>28.05.2014</t>
  </si>
  <si>
    <t>ННГ_3002798</t>
  </si>
  <si>
    <t>Ниппель Н-60.00010-02</t>
  </si>
  <si>
    <t>ОГ45х1,5DN-219Х8-6,3-0,6К52-7Х</t>
  </si>
  <si>
    <t>ОГ90х1,5DN-273Х10-16-0,6К52-7Х</t>
  </si>
  <si>
    <t>Огнепреградитель ОП-100 УХЛ с КОФ и КМЧ</t>
  </si>
  <si>
    <t>11.09.2015</t>
  </si>
  <si>
    <t>Огнепреградитель ОП-150 УХЛ с КОФ и КМЧ</t>
  </si>
  <si>
    <t>Огнепреградитель ОП-50 УХЛ с КОФ и КМЧ</t>
  </si>
  <si>
    <t>ННГ_3002907</t>
  </si>
  <si>
    <t>Огнепреградитель ОП-80 АА с КОФ</t>
  </si>
  <si>
    <t>27.05.2014</t>
  </si>
  <si>
    <t>ОКШ90х1,5DN-114Х14-32-0,6К52-7Х</t>
  </si>
  <si>
    <t>ОКШ90Х1,5DN-219Х8-10-0,6К52-7Х</t>
  </si>
  <si>
    <t>ННГ_3004439</t>
  </si>
  <si>
    <t>Опора скользящая 57</t>
  </si>
  <si>
    <t>Отвод  90-159х10 ст.13ХФА с 2-х сторонним эпоксидным покрытием и приварными катушками</t>
  </si>
  <si>
    <t>10.11.2014</t>
  </si>
  <si>
    <t>ННГ_3000168</t>
  </si>
  <si>
    <t>Отвод 273х8 90гр. П-20 Р=4,0 ст.20</t>
  </si>
  <si>
    <t>Отвод 30 гр. 219х9-10-5Ду ст.20ФА ТУ 1468-010-593377520-2003</t>
  </si>
  <si>
    <t>11.04.2014</t>
  </si>
  <si>
    <t>Отвод 45 гр. 159х7-10-5Ду ст.20ФА ТУ 1468-010-593377520-2003</t>
  </si>
  <si>
    <t>Отвод 45 гр. 219х9-10-5Ду ст.20ФА ТУ 1468-010-593377520-2003</t>
  </si>
  <si>
    <t>Отвод 60 гр. 219х9-10-5Ду ст.20ФА ТУ 1468-010-593377520-2003</t>
  </si>
  <si>
    <t>ННГ_3000635</t>
  </si>
  <si>
    <t>Отвод 90  325х10 СТ.20</t>
  </si>
  <si>
    <t>14.07.2013</t>
  </si>
  <si>
    <t>ОТВОД 90 219Х8 СТ.20С</t>
  </si>
  <si>
    <t>ОТВОД 90 273Х20-20-20А</t>
  </si>
  <si>
    <t>ОТВОД 90 325Х8  СТ.20А</t>
  </si>
  <si>
    <t>ОТВОД 90 325Х8 СТ.09Г2С</t>
  </si>
  <si>
    <t>ОТВОД 90 38Х5 СТ.09Г2С</t>
  </si>
  <si>
    <t>ОТВОД 90 426Х10 ГР.КОР.СТ.1 К52</t>
  </si>
  <si>
    <t>ОТВОД 90 426Х10 СТ.20А</t>
  </si>
  <si>
    <t>Отвод П 60 159х6 ст.20А (3 Ду, геометрия по ГОСТ 17375) ТУ 1468-001-61473758-2011</t>
  </si>
  <si>
    <t>26.08.2015</t>
  </si>
  <si>
    <t>Отвод П 90 108х6  ст.20  ГОСТ 17375-2001</t>
  </si>
  <si>
    <t>Отвод П 90 108х6 ст.09Г2С ГОСТ 17375-2001</t>
  </si>
  <si>
    <t>Отвод П 90 159х6 ст.09Г2С ГОСТ 17375-2001</t>
  </si>
  <si>
    <t>Отвод П 90 273х8  ст.09Г2С  ГОСТ 17375-2001</t>
  </si>
  <si>
    <t>Отвод П30-159х10 ст.20 ГОСТ 17375-2001</t>
  </si>
  <si>
    <t>25.04.2014</t>
  </si>
  <si>
    <t>Отвод П45-219х8 ст.13ХФА</t>
  </si>
  <si>
    <t>13.03.2015</t>
  </si>
  <si>
    <t>Отвод П90-273х20 ст.13ХФА</t>
  </si>
  <si>
    <t>Переводник Ннкт 89/Ннкт 73</t>
  </si>
  <si>
    <t>ПЕРЕХОД 273Х10-219Х8 СТ.20А</t>
  </si>
  <si>
    <t>Переход 89х6-76х5 ст.13 ХФА ТУ 1468-010-593377520-2003 с наружней эпоксидной изоляцией</t>
  </si>
  <si>
    <t>06.11.2014</t>
  </si>
  <si>
    <t>Переход 89х6-76х6 ст.13XФА ТУ1468-010-593377520-2003 с наружней эпоксидной изоляцией</t>
  </si>
  <si>
    <t>21.11.2014</t>
  </si>
  <si>
    <t>Переход К 219х10-114х6 ст.20 ГОСТ 17378-2001</t>
  </si>
  <si>
    <t>Переход К 219х10-159х8 ст.09Г2С ГОСТ 17378-2001</t>
  </si>
  <si>
    <t>23.10.2014</t>
  </si>
  <si>
    <t>ННГ_3003523</t>
  </si>
  <si>
    <t>Переход К 219х10-57х4 ст.09Г2С</t>
  </si>
  <si>
    <t>04.12.2014</t>
  </si>
  <si>
    <t>Переход К 219х12-108х8 ст.09Г2С ГОСТ 17378-01</t>
  </si>
  <si>
    <t>25.10.2014</t>
  </si>
  <si>
    <t>Переход К 57х5-32х3 ст.20 ГОСТ 17378-2001</t>
  </si>
  <si>
    <t>Переход К-108Х9-57Х6 ст.09Г2С ГОСТ 17378-2001</t>
  </si>
  <si>
    <t>24.02.2015</t>
  </si>
  <si>
    <t>Переход К-219Х10-57Х5 ст.09Г2С ГОСТ 17378-2001</t>
  </si>
  <si>
    <t>Переход ПК 108х6 57х4 ст.09Г2С ГОСТ 17378-2001</t>
  </si>
  <si>
    <t>Переход ПК 159х12 57х6 ст.09Г2С ГОСТ 17378-2001</t>
  </si>
  <si>
    <t>Переход ПК 219х10 108х6 ст.09Г2С ГОСТ 17378-2001</t>
  </si>
  <si>
    <t>Переход ПК 219х10 57х4 ст.09Г2С ГОСТ 17378-2001</t>
  </si>
  <si>
    <t>Переход ПК 219х12 159х10 ст.09Г2С ГОСТ 17378-2001</t>
  </si>
  <si>
    <t>Переход ПК 57х6 32х4 ст.09Г2С ГОСТ 17378-2001</t>
  </si>
  <si>
    <t>Переход ПЭ 108х6 57х4 ст.09Г2С ГОСТ 17378-2001</t>
  </si>
  <si>
    <t>Переход ПЭ 159х8 57х4 ст.09Г2С ГОСТ 17378-2001</t>
  </si>
  <si>
    <t>Переход ПЭ 57х6 32х4 ст.09Г2С ГОСТ 17378-2001</t>
  </si>
  <si>
    <t>Переход ПЭ 89х6 57х4 ст.09Г2С ГОСТ 17378-2001</t>
  </si>
  <si>
    <t>Плита дорожная ПДН-14</t>
  </si>
  <si>
    <t>ННГ_3003453</t>
  </si>
  <si>
    <t>Плита дорожная ПДН-6-2, 6,0м*2,0м*0,14м</t>
  </si>
  <si>
    <t>11.11.2014</t>
  </si>
  <si>
    <t>ПОРОШОК АБРАЗИВНЫЙ ТУ 3989-001-14850383-2004</t>
  </si>
  <si>
    <t>ПОРШЕНЬ ПОЛИУРЕТАНОВЫЙ МЯГКИЙ POLLY PIG</t>
  </si>
  <si>
    <t>ННГ_3003067</t>
  </si>
  <si>
    <t>Проволока колючая ОЦ (бухта)</t>
  </si>
  <si>
    <t>04.07.2014</t>
  </si>
  <si>
    <t>РЕГУЛЯТОР ДАВЛЕНИЯ РДБК1-100 (ШТ)</t>
  </si>
  <si>
    <t>РЕГУЛЯТОР ДАВЛЕНИЯ РДБК1-50</t>
  </si>
  <si>
    <t>РЕПЕР Н08.138.00</t>
  </si>
  <si>
    <t>СВ-65*21.008 Фланец глухой</t>
  </si>
  <si>
    <t>29.10.2015</t>
  </si>
  <si>
    <t>Седло опрессовочное для НКТ 73 Ду 2,5"</t>
  </si>
  <si>
    <t>Стойка (СП-27, П)</t>
  </si>
  <si>
    <t>05.11.2014</t>
  </si>
  <si>
    <t>Стойка-Статив  (СС-2, статив, П)</t>
  </si>
  <si>
    <t>Тройник 159х6 Ст.20 ГОСТ17376</t>
  </si>
  <si>
    <t>Тройник 219х10-114х6 ст. 09Г2С ГОСТ 17376-01</t>
  </si>
  <si>
    <t>10.06.2014</t>
  </si>
  <si>
    <t>ТРОЙНИК 219х16 ст.20А</t>
  </si>
  <si>
    <t>ННГ_3003533</t>
  </si>
  <si>
    <t>Тройник 219х8-133х6 ст.09Г2С</t>
  </si>
  <si>
    <t>ННГ_3000179</t>
  </si>
  <si>
    <t>Тройник 273х10-114х6 П-20 ст.20</t>
  </si>
  <si>
    <t>ННГ_3003534</t>
  </si>
  <si>
    <t>Тройник 273х10-219х8  ст.09Г2С</t>
  </si>
  <si>
    <t>ТРОЙНИК 426Х10 СТ.13ХФА</t>
  </si>
  <si>
    <t>Тройник П 159х6 ст.09Г2С ГОСТ 17376-2001</t>
  </si>
  <si>
    <t>Тройник П 219х8 159х6 ст.09Г2С ГОСТ 17376-2001</t>
  </si>
  <si>
    <t>Тройник П 219х8-159х6 ст.20 ГОСТ 17376-2001</t>
  </si>
  <si>
    <t>Тройник П 273х10 159х6 ст.09Г2С ГОСТ 17376-2001</t>
  </si>
  <si>
    <t>Тройник П 273х10 219х8 ст.09Г2С ГОСТ 17376-2001</t>
  </si>
  <si>
    <t>Тройник П 325х10 219х8 ст.09Г2С ГОСТ 17376-2001</t>
  </si>
  <si>
    <t>Тройник П 89х6 57х4 ст.09Г2С ГОСТ 17376-2001</t>
  </si>
  <si>
    <t>Тройник ТШС 530х12К48 159х6-7,5-0,6-УХЛ ст.09Г2С ТУ 1469-003-42039714-2004</t>
  </si>
  <si>
    <t>ННГ_3004278</t>
  </si>
  <si>
    <t>Труба  89х6</t>
  </si>
  <si>
    <t>ННГ_3004441</t>
  </si>
  <si>
    <t>Труба  ПЭ100 11-110-10</t>
  </si>
  <si>
    <t>ННГ_3004272</t>
  </si>
  <si>
    <t>Труба 114х4,5 ст20</t>
  </si>
  <si>
    <t>Труба 159х6 ст.20А ТУ1317-006.1-593377520-2003 в 2 слойной изоляции по ТУ 1390-001-78828378-2009</t>
  </si>
  <si>
    <t>04.09.2014</t>
  </si>
  <si>
    <t>ННГ_3002873</t>
  </si>
  <si>
    <t>Труба б/у 377х9,0</t>
  </si>
  <si>
    <t>20.12.2014</t>
  </si>
  <si>
    <t>Труба б/ш 159х6 ст.20 ГОСТ 8732-78</t>
  </si>
  <si>
    <t>Труба БШГД нефтегазопровод.пов.кор.и хл.219х8,0ст.13ХФАс нар.2-х сл.покр.ТУ1390-021-43826012-01</t>
  </si>
  <si>
    <t>к-во 100,46</t>
  </si>
  <si>
    <t>ННГ_3002164</t>
  </si>
  <si>
    <t>Труба реставрированная, электросварная, спиралешовная 377х6 ТУ 1300-002-7856-952-2009</t>
  </si>
  <si>
    <t>17.03.2014</t>
  </si>
  <si>
    <t>Труба стальн. э/св 720х10 Ст.17Г1С(У) ГОСТ 20295-85</t>
  </si>
  <si>
    <t>ННГ_3004316</t>
  </si>
  <si>
    <t>Труба стальная Ду 25*2,8</t>
  </si>
  <si>
    <t>Труба э/св 426х6 ГОСТ 10704-91 Ст20</t>
  </si>
  <si>
    <t>Труба электросварная прямошовная 159х7,0 ГОСТ 10704-91, гр.В, ст.20 ГОСТ 10705-80</t>
  </si>
  <si>
    <t>31.08.2015</t>
  </si>
  <si>
    <t>Труба электросварная прямошовная 159х8,0 ГОСТ 10704-91, гр.В, ст.3сп5 ГОСТ 10705-80</t>
  </si>
  <si>
    <t>25.09.2014</t>
  </si>
  <si>
    <t>Труба электросварная прямошовная 426х6,0 ГОСТ10704-91, ст.10-20 ГОСТ10705-80</t>
  </si>
  <si>
    <t>07.03.2014</t>
  </si>
  <si>
    <t>Труба электросварная прямошовная 426х8,0 ГОСТ 10704-91, гр.В, ст.3сп5 ГОСТ 10705-80</t>
  </si>
  <si>
    <t>07.10.2015</t>
  </si>
  <si>
    <t>Труба электросварная прямошовная 426х8,0 ГОСТ 10704-91, ст.10-20 ГОСТ 10705-80</t>
  </si>
  <si>
    <t>03.03.2014</t>
  </si>
  <si>
    <t>ННГ_3003186</t>
  </si>
  <si>
    <t>Фланец  Ру 16 Ду32 кованный</t>
  </si>
  <si>
    <t>Фланец 1-200-16 ст.09Г2С ГОСТ 12821-80</t>
  </si>
  <si>
    <t>ФЛАНЕЦ 1-80-16 СТ.20 ГОСТ 12820-80 (ШТ)</t>
  </si>
  <si>
    <t>ФЛАНЕЦ 2-150-63 СТ.20 ГОСТ 12821-80 ШТ</t>
  </si>
  <si>
    <t>ННГ_3004288</t>
  </si>
  <si>
    <t>Фланец 3-150-40</t>
  </si>
  <si>
    <t>ФЛАНЕЦ 3-150-63 СТ.20 ГОСТ 12821-80 ШТ</t>
  </si>
  <si>
    <t>ННГ_3000162</t>
  </si>
  <si>
    <t>Фланец 3-Ду100 Ру40 ст.20</t>
  </si>
  <si>
    <t>Фланец 7-100-200 сталь 09Г2С с прим. ГОСТ 12821-80</t>
  </si>
  <si>
    <t>02.09.2015</t>
  </si>
  <si>
    <t>ННГ_3003189</t>
  </si>
  <si>
    <t>ФЛАНЕЦ Ду50 Ру16</t>
  </si>
  <si>
    <t>ННГ_3001590</t>
  </si>
  <si>
    <t>Фланец стальной воротниковый Ру 16 Ду 300-1</t>
  </si>
  <si>
    <t>ННГ_3001436</t>
  </si>
  <si>
    <t>Фланец стальной плоский Ру 16 Ду 250-1</t>
  </si>
  <si>
    <t>ШАР ПОЛИУРЕТАНОВЫЙ ШП-100-45-55</t>
  </si>
  <si>
    <t>ШАР ПОЛИУРЕТАНОВЫЙ ШП-100-55-65</t>
  </si>
  <si>
    <t>ШАР ПОЛИУРЕТАНОВЫЙ ШП-100-65-80</t>
  </si>
  <si>
    <t>ШАР ПОЛИУРЕТАНОВЫЙ ШП-80-55-65</t>
  </si>
  <si>
    <t>ШАР ПОЛИУРЕТАНОВЫЙ ШП-80(62)-60-80-МН</t>
  </si>
  <si>
    <t>Шкаф Rittal 500х700х250 (АЕ 1057.500)</t>
  </si>
  <si>
    <t>Погружной протектор Пп (марка материала АК5М2 ГОСТ 1583-93)</t>
  </si>
  <si>
    <t xml:space="preserve"> 18.09.2014</t>
  </si>
  <si>
    <t>Протектор погружной для защиты от коррозии ПП-115</t>
  </si>
  <si>
    <t>ФИЛЬТР ФС 114.9-00.001</t>
  </si>
  <si>
    <t xml:space="preserve"> 11.11.2014</t>
  </si>
  <si>
    <t>Втулка цилиндровая Ф115 АФНИ.715441.001</t>
  </si>
  <si>
    <t>Гайка штока 39х2  АФНИ.758412.009</t>
  </si>
  <si>
    <t xml:space="preserve"> 24.09.2015</t>
  </si>
  <si>
    <t xml:space="preserve"> 22.07.2015</t>
  </si>
  <si>
    <t>Диафрагма Д-20</t>
  </si>
  <si>
    <t>Контргайка штока М42х2 АФНИ.758412.006</t>
  </si>
  <si>
    <t>ННГ_3004172</t>
  </si>
  <si>
    <t>Манжета сальника 9Г.01.013Р</t>
  </si>
  <si>
    <t>ННГ_3003747</t>
  </si>
  <si>
    <t>Подшипник 60205 (СПЗ-4)</t>
  </si>
  <si>
    <t>ННГ_3003646</t>
  </si>
  <si>
    <t>Поршень  D115мм АФНИ.306571.002-01</t>
  </si>
  <si>
    <t>ННГ_3003478</t>
  </si>
  <si>
    <t>Пружина  Ду 70 2001.3.00.011</t>
  </si>
  <si>
    <t>ННГ_3003477</t>
  </si>
  <si>
    <t>Пружина Ду 50  2001.3.00.009</t>
  </si>
  <si>
    <t>Пружина клапана ПР52</t>
  </si>
  <si>
    <t>Пружина ПР-52</t>
  </si>
  <si>
    <t>Уплотнение крышки клапана НБ80.02.00.009</t>
  </si>
  <si>
    <t>Шток крейцкопфа НБ125.01.003</t>
  </si>
  <si>
    <t>Шток поршня НБ 125.00.002</t>
  </si>
  <si>
    <t>Генератор (двигатель Д-21А.) 466.3701</t>
  </si>
  <si>
    <t>резерв</t>
  </si>
  <si>
    <t>процент резерва</t>
  </si>
  <si>
    <t>ХРОМ(III) УКСУСНОКИСЛЫЙ (АЦЕТАТ) ТЕХНИЧЕСКИЙ</t>
  </si>
  <si>
    <t xml:space="preserve">20010427   </t>
  </si>
  <si>
    <t xml:space="preserve">300868     </t>
  </si>
  <si>
    <t xml:space="preserve">300880     </t>
  </si>
  <si>
    <t xml:space="preserve">229168     </t>
  </si>
  <si>
    <t xml:space="preserve">300890     </t>
  </si>
  <si>
    <t xml:space="preserve">300892     </t>
  </si>
  <si>
    <t xml:space="preserve">300910     </t>
  </si>
  <si>
    <t xml:space="preserve">225885     </t>
  </si>
  <si>
    <t xml:space="preserve">231340     </t>
  </si>
  <si>
    <t xml:space="preserve">300923     </t>
  </si>
  <si>
    <t xml:space="preserve">325420     </t>
  </si>
  <si>
    <t xml:space="preserve">334670     </t>
  </si>
  <si>
    <t xml:space="preserve">297372     </t>
  </si>
  <si>
    <t xml:space="preserve">246814     </t>
  </si>
  <si>
    <t xml:space="preserve">329826     </t>
  </si>
  <si>
    <t xml:space="preserve">335479     </t>
  </si>
  <si>
    <t xml:space="preserve">336048     </t>
  </si>
  <si>
    <t xml:space="preserve">300950     </t>
  </si>
  <si>
    <t xml:space="preserve">335573     </t>
  </si>
  <si>
    <t xml:space="preserve">335583     </t>
  </si>
  <si>
    <t xml:space="preserve">300952     </t>
  </si>
  <si>
    <t xml:space="preserve">203430     </t>
  </si>
  <si>
    <t xml:space="preserve">234034     </t>
  </si>
  <si>
    <t xml:space="preserve">278834     </t>
  </si>
  <si>
    <t xml:space="preserve">295338     </t>
  </si>
  <si>
    <t xml:space="preserve">245026     </t>
  </si>
  <si>
    <t xml:space="preserve">20041830   </t>
  </si>
  <si>
    <t xml:space="preserve">203709     </t>
  </si>
  <si>
    <t xml:space="preserve">206607     </t>
  </si>
  <si>
    <t xml:space="preserve">211966     </t>
  </si>
  <si>
    <t xml:space="preserve">211327     </t>
  </si>
  <si>
    <t xml:space="preserve">263982     </t>
  </si>
  <si>
    <t xml:space="preserve">261005     </t>
  </si>
  <si>
    <t xml:space="preserve">335086     </t>
  </si>
  <si>
    <t xml:space="preserve">322372     </t>
  </si>
  <si>
    <t xml:space="preserve">334598     </t>
  </si>
  <si>
    <t xml:space="preserve">20035695   </t>
  </si>
  <si>
    <t xml:space="preserve">219344     </t>
  </si>
  <si>
    <t xml:space="preserve">268770     </t>
  </si>
  <si>
    <t xml:space="preserve">228028     </t>
  </si>
  <si>
    <t xml:space="preserve">319804     </t>
  </si>
  <si>
    <t xml:space="preserve">329773     </t>
  </si>
  <si>
    <t xml:space="preserve">325007     </t>
  </si>
  <si>
    <t xml:space="preserve">319771     </t>
  </si>
  <si>
    <t xml:space="preserve">329890     </t>
  </si>
  <si>
    <t xml:space="preserve">221405     </t>
  </si>
  <si>
    <t xml:space="preserve">319782     </t>
  </si>
  <si>
    <t xml:space="preserve">20009262   </t>
  </si>
  <si>
    <t xml:space="preserve">20030111   </t>
  </si>
  <si>
    <t xml:space="preserve">268179     </t>
  </si>
  <si>
    <t xml:space="preserve">268201     </t>
  </si>
  <si>
    <t xml:space="preserve">292603     </t>
  </si>
  <si>
    <t xml:space="preserve">267914     </t>
  </si>
  <si>
    <t xml:space="preserve">20004221   </t>
  </si>
  <si>
    <t xml:space="preserve">201613     </t>
  </si>
  <si>
    <t xml:space="preserve">200075     </t>
  </si>
  <si>
    <t xml:space="preserve">20027202   </t>
  </si>
  <si>
    <t xml:space="preserve">20010543   </t>
  </si>
  <si>
    <t xml:space="preserve">267959     </t>
  </si>
  <si>
    <t xml:space="preserve">20010057   </t>
  </si>
  <si>
    <t xml:space="preserve">267907     </t>
  </si>
  <si>
    <t xml:space="preserve">268103     </t>
  </si>
  <si>
    <t xml:space="preserve">269698     </t>
  </si>
  <si>
    <t xml:space="preserve">20023751   </t>
  </si>
  <si>
    <t xml:space="preserve">202560     </t>
  </si>
  <si>
    <t xml:space="preserve">20022534   </t>
  </si>
  <si>
    <t xml:space="preserve">20021332   </t>
  </si>
  <si>
    <t xml:space="preserve">300001     </t>
  </si>
  <si>
    <t xml:space="preserve">20091733   </t>
  </si>
  <si>
    <t xml:space="preserve">307305     </t>
  </si>
  <si>
    <t xml:space="preserve">251927     </t>
  </si>
  <si>
    <t xml:space="preserve">335642     </t>
  </si>
  <si>
    <t xml:space="preserve">335650     </t>
  </si>
  <si>
    <t xml:space="preserve">235265     </t>
  </si>
  <si>
    <t xml:space="preserve">213770     </t>
  </si>
  <si>
    <t xml:space="preserve">213765     </t>
  </si>
  <si>
    <t xml:space="preserve">213279     </t>
  </si>
  <si>
    <t xml:space="preserve">213306     </t>
  </si>
  <si>
    <t xml:space="preserve">213314     </t>
  </si>
  <si>
    <t xml:space="preserve">213295     </t>
  </si>
  <si>
    <t xml:space="preserve">213298     </t>
  </si>
  <si>
    <t xml:space="preserve">288737     </t>
  </si>
  <si>
    <t xml:space="preserve">280713     </t>
  </si>
  <si>
    <t xml:space="preserve">20012986   </t>
  </si>
  <si>
    <t xml:space="preserve">20003582   </t>
  </si>
  <si>
    <t xml:space="preserve">245950     </t>
  </si>
  <si>
    <t xml:space="preserve">291375     </t>
  </si>
  <si>
    <t xml:space="preserve">261315     </t>
  </si>
  <si>
    <t xml:space="preserve">232463     </t>
  </si>
  <si>
    <t xml:space="preserve">335668     </t>
  </si>
  <si>
    <t xml:space="preserve">211396     </t>
  </si>
  <si>
    <t xml:space="preserve">212268     </t>
  </si>
  <si>
    <t xml:space="preserve">214649     </t>
  </si>
  <si>
    <t xml:space="preserve">266268     </t>
  </si>
  <si>
    <t xml:space="preserve">20092898   </t>
  </si>
  <si>
    <t xml:space="preserve">241808     </t>
  </si>
  <si>
    <t xml:space="preserve">256375     </t>
  </si>
  <si>
    <t xml:space="preserve">203309     </t>
  </si>
  <si>
    <t xml:space="preserve">253972     </t>
  </si>
  <si>
    <t xml:space="preserve">228281     </t>
  </si>
  <si>
    <t xml:space="preserve">292313     </t>
  </si>
  <si>
    <t xml:space="preserve">209680     </t>
  </si>
  <si>
    <t xml:space="preserve">222845     </t>
  </si>
  <si>
    <t xml:space="preserve">230748     </t>
  </si>
  <si>
    <t xml:space="preserve">263865     </t>
  </si>
  <si>
    <t xml:space="preserve">210073     </t>
  </si>
  <si>
    <t xml:space="preserve">313969     </t>
  </si>
  <si>
    <t xml:space="preserve">261850     </t>
  </si>
  <si>
    <t xml:space="preserve">331276     </t>
  </si>
  <si>
    <t xml:space="preserve">229144     </t>
  </si>
  <si>
    <t xml:space="preserve">254202     </t>
  </si>
  <si>
    <t xml:space="preserve">301425     </t>
  </si>
  <si>
    <t xml:space="preserve">301442     </t>
  </si>
  <si>
    <t xml:space="preserve">301445     </t>
  </si>
  <si>
    <t xml:space="preserve">214542     </t>
  </si>
  <si>
    <t xml:space="preserve">316263     </t>
  </si>
  <si>
    <t xml:space="preserve">316500     </t>
  </si>
  <si>
    <t xml:space="preserve">327730     </t>
  </si>
  <si>
    <t xml:space="preserve">288472     </t>
  </si>
  <si>
    <t xml:space="preserve">288483     </t>
  </si>
  <si>
    <t xml:space="preserve">300544     </t>
  </si>
  <si>
    <t xml:space="preserve">300550     </t>
  </si>
  <si>
    <t xml:space="preserve">300586     </t>
  </si>
  <si>
    <t xml:space="preserve">300588     </t>
  </si>
  <si>
    <t xml:space="preserve">300605     </t>
  </si>
  <si>
    <t xml:space="preserve">317028     </t>
  </si>
  <si>
    <t xml:space="preserve">317069     </t>
  </si>
  <si>
    <t xml:space="preserve">307665     </t>
  </si>
  <si>
    <t xml:space="preserve">285612     </t>
  </si>
  <si>
    <t xml:space="preserve">307667     </t>
  </si>
  <si>
    <t xml:space="preserve">253863     </t>
  </si>
  <si>
    <t xml:space="preserve">311262     </t>
  </si>
  <si>
    <t xml:space="preserve">20001466   </t>
  </si>
  <si>
    <t xml:space="preserve">20002318   </t>
  </si>
  <si>
    <t xml:space="preserve">20002321   </t>
  </si>
  <si>
    <t xml:space="preserve">20002324   </t>
  </si>
  <si>
    <t xml:space="preserve">20002327   </t>
  </si>
  <si>
    <t xml:space="preserve">243034     </t>
  </si>
  <si>
    <t xml:space="preserve">319938     </t>
  </si>
  <si>
    <t xml:space="preserve">20002331   </t>
  </si>
  <si>
    <t xml:space="preserve">237613     </t>
  </si>
  <si>
    <t xml:space="preserve">20009285   </t>
  </si>
  <si>
    <t xml:space="preserve">319993     </t>
  </si>
  <si>
    <t xml:space="preserve">319995     </t>
  </si>
  <si>
    <t xml:space="preserve">214941     </t>
  </si>
  <si>
    <t xml:space="preserve">325750     </t>
  </si>
  <si>
    <t xml:space="preserve">20010888   </t>
  </si>
  <si>
    <t xml:space="preserve">320099     </t>
  </si>
  <si>
    <t xml:space="preserve">277417     </t>
  </si>
  <si>
    <t xml:space="preserve">330633     </t>
  </si>
  <si>
    <t xml:space="preserve">326681     </t>
  </si>
  <si>
    <t xml:space="preserve">206503     </t>
  </si>
  <si>
    <t xml:space="preserve">208137     </t>
  </si>
  <si>
    <t xml:space="preserve">268298     </t>
  </si>
  <si>
    <t xml:space="preserve">220921     </t>
  </si>
  <si>
    <t xml:space="preserve">333505     </t>
  </si>
  <si>
    <t xml:space="preserve">243068     </t>
  </si>
  <si>
    <t xml:space="preserve">238292     </t>
  </si>
  <si>
    <t xml:space="preserve">215681     </t>
  </si>
  <si>
    <t xml:space="preserve">243067     </t>
  </si>
  <si>
    <t xml:space="preserve">320369     </t>
  </si>
  <si>
    <t xml:space="preserve">320389     </t>
  </si>
  <si>
    <t xml:space="preserve">261223     </t>
  </si>
  <si>
    <t xml:space="preserve">329178     </t>
  </si>
  <si>
    <t xml:space="preserve">325889     </t>
  </si>
  <si>
    <t xml:space="preserve">288515     </t>
  </si>
  <si>
    <t xml:space="preserve">265122     </t>
  </si>
  <si>
    <t xml:space="preserve">321005     </t>
  </si>
  <si>
    <t xml:space="preserve">20046088   </t>
  </si>
  <si>
    <t xml:space="preserve">340375     </t>
  </si>
  <si>
    <t xml:space="preserve">307806     </t>
  </si>
  <si>
    <t xml:space="preserve">213806     </t>
  </si>
  <si>
    <t xml:space="preserve">251878     </t>
  </si>
  <si>
    <t xml:space="preserve">237524     </t>
  </si>
  <si>
    <t xml:space="preserve">300657     </t>
  </si>
  <si>
    <t xml:space="preserve">20028453   </t>
  </si>
  <si>
    <t xml:space="preserve">248622     </t>
  </si>
  <si>
    <t xml:space="preserve">334896     </t>
  </si>
  <si>
    <t xml:space="preserve">288547     </t>
  </si>
  <si>
    <t xml:space="preserve">307690     </t>
  </si>
  <si>
    <t xml:space="preserve">249239     </t>
  </si>
  <si>
    <t>СУМКА ДЛЯ ПАНОРАМНОЙ МАСКИ ЭДВАНТИДЖ 3100</t>
  </si>
  <si>
    <t xml:space="preserve">20013240   </t>
  </si>
  <si>
    <t xml:space="preserve">235463     </t>
  </si>
  <si>
    <t xml:space="preserve">927398     </t>
  </si>
  <si>
    <t xml:space="preserve">20076453   </t>
  </si>
  <si>
    <t xml:space="preserve">20061742   </t>
  </si>
  <si>
    <t xml:space="preserve">320480     </t>
  </si>
  <si>
    <t xml:space="preserve">320484     </t>
  </si>
  <si>
    <t xml:space="preserve">320486     </t>
  </si>
  <si>
    <t xml:space="preserve">230789     </t>
  </si>
  <si>
    <t xml:space="preserve">320562     </t>
  </si>
  <si>
    <t xml:space="preserve">239535     </t>
  </si>
  <si>
    <t xml:space="preserve">288446     </t>
  </si>
  <si>
    <t xml:space="preserve">325156     </t>
  </si>
  <si>
    <t xml:space="preserve">217597     </t>
  </si>
  <si>
    <t xml:space="preserve">320614     </t>
  </si>
  <si>
    <t xml:space="preserve">288452     </t>
  </si>
  <si>
    <t xml:space="preserve">230321     </t>
  </si>
  <si>
    <t xml:space="preserve">230320     </t>
  </si>
  <si>
    <t xml:space="preserve">320727     </t>
  </si>
  <si>
    <t xml:space="preserve">329193     </t>
  </si>
  <si>
    <t xml:space="preserve">333484     </t>
  </si>
  <si>
    <t xml:space="preserve">249335     </t>
  </si>
  <si>
    <t xml:space="preserve">204214     </t>
  </si>
  <si>
    <t xml:space="preserve">288455     </t>
  </si>
  <si>
    <t xml:space="preserve">288458     </t>
  </si>
  <si>
    <t xml:space="preserve">20009459   </t>
  </si>
  <si>
    <t xml:space="preserve">20013743   </t>
  </si>
  <si>
    <t xml:space="preserve">20030995   </t>
  </si>
  <si>
    <t xml:space="preserve">242528     </t>
  </si>
  <si>
    <t xml:space="preserve">242458     </t>
  </si>
  <si>
    <t xml:space="preserve">211472     </t>
  </si>
  <si>
    <t xml:space="preserve">261751     </t>
  </si>
  <si>
    <t>ЗАДВИЖКА 500Х16 А, ФЛ, ХЛ, РУЧН.</t>
  </si>
  <si>
    <t xml:space="preserve">261752     </t>
  </si>
  <si>
    <t>ИЛООТДЕЛИТЕЛЬ ИГ-45/75</t>
  </si>
  <si>
    <t xml:space="preserve">335240     </t>
  </si>
  <si>
    <t>КАМЕРА ПУСКА УПП1-100-ХЛ В К-ТЕ С ФЛАНЦ.</t>
  </si>
  <si>
    <t xml:space="preserve">248711     </t>
  </si>
  <si>
    <t>КЛАПАН КМР-Э 101нж 20-0-0,16Л НЗ УХЛ ФЛ.</t>
  </si>
  <si>
    <t xml:space="preserve">268132     </t>
  </si>
  <si>
    <t xml:space="preserve">200693     </t>
  </si>
  <si>
    <t>МАНОВАКУУМЕТР МВП4-У -1...0,6кгс\см2</t>
  </si>
  <si>
    <t xml:space="preserve">209548     </t>
  </si>
  <si>
    <t xml:space="preserve">245374     </t>
  </si>
  <si>
    <t xml:space="preserve">300353     </t>
  </si>
  <si>
    <t xml:space="preserve">309178     </t>
  </si>
  <si>
    <t xml:space="preserve">244921     </t>
  </si>
  <si>
    <t xml:space="preserve">292336     </t>
  </si>
  <si>
    <t xml:space="preserve">292329     </t>
  </si>
  <si>
    <t xml:space="preserve">249272     </t>
  </si>
  <si>
    <t xml:space="preserve">212364     </t>
  </si>
  <si>
    <t xml:space="preserve">218443     </t>
  </si>
  <si>
    <t>ТЕРМОМЕТР ТБ-2Р(-20+40)1,5-200-10-М20Х1,5</t>
  </si>
  <si>
    <t xml:space="preserve">20009510   </t>
  </si>
  <si>
    <t xml:space="preserve">20009511   </t>
  </si>
  <si>
    <t xml:space="preserve">308739     </t>
  </si>
  <si>
    <t>ТРАНСФОРМАТОР НАМИТ-10-2-6000/100</t>
  </si>
  <si>
    <t xml:space="preserve">345441     </t>
  </si>
  <si>
    <t>УСТРОЙСТВО КОНТРОЛЯ ТЕМПЕР. УКТ38-В-011</t>
  </si>
  <si>
    <t xml:space="preserve">284130     </t>
  </si>
  <si>
    <t xml:space="preserve">324645     </t>
  </si>
  <si>
    <t xml:space="preserve">284831     </t>
  </si>
  <si>
    <t xml:space="preserve">202283     </t>
  </si>
  <si>
    <t xml:space="preserve">324644     </t>
  </si>
  <si>
    <t xml:space="preserve">20010203   </t>
  </si>
  <si>
    <t xml:space="preserve">262778     </t>
  </si>
  <si>
    <t xml:space="preserve">20010219   </t>
  </si>
  <si>
    <t xml:space="preserve">20010192   </t>
  </si>
  <si>
    <t xml:space="preserve">288619     </t>
  </si>
  <si>
    <t xml:space="preserve">322757     </t>
  </si>
  <si>
    <t xml:space="preserve">264451     </t>
  </si>
  <si>
    <t xml:space="preserve">263944     </t>
  </si>
  <si>
    <t xml:space="preserve">20010189   </t>
  </si>
  <si>
    <t xml:space="preserve">322820     </t>
  </si>
  <si>
    <t xml:space="preserve">20010283   </t>
  </si>
  <si>
    <t xml:space="preserve">20002180   </t>
  </si>
  <si>
    <t xml:space="preserve">288629     </t>
  </si>
  <si>
    <t xml:space="preserve">322901     </t>
  </si>
  <si>
    <t xml:space="preserve">280057     </t>
  </si>
  <si>
    <t xml:space="preserve">322914     </t>
  </si>
  <si>
    <t xml:space="preserve">253744     </t>
  </si>
  <si>
    <t xml:space="preserve">280656     </t>
  </si>
  <si>
    <t xml:space="preserve">254493     </t>
  </si>
  <si>
    <t xml:space="preserve">20014979   </t>
  </si>
  <si>
    <t xml:space="preserve">231447     </t>
  </si>
  <si>
    <t xml:space="preserve">291782     </t>
  </si>
  <si>
    <t xml:space="preserve">256222     </t>
  </si>
  <si>
    <t xml:space="preserve">326822     </t>
  </si>
  <si>
    <t xml:space="preserve">20057925   </t>
  </si>
  <si>
    <t xml:space="preserve">20106343   </t>
  </si>
  <si>
    <t xml:space="preserve">311105     </t>
  </si>
  <si>
    <t xml:space="preserve">20111275   </t>
  </si>
  <si>
    <t xml:space="preserve">20111269   </t>
  </si>
  <si>
    <t xml:space="preserve">20111209   </t>
  </si>
  <si>
    <t xml:space="preserve">20111031   </t>
  </si>
  <si>
    <t xml:space="preserve">20111210   </t>
  </si>
  <si>
    <t xml:space="preserve">368517     </t>
  </si>
  <si>
    <t xml:space="preserve">1001296    </t>
  </si>
  <si>
    <t xml:space="preserve">1001297    </t>
  </si>
  <si>
    <t>МАНОМЕТР  МПТИ-У2 (60кгс/см2, М20х15,5)</t>
  </si>
  <si>
    <t xml:space="preserve">20106540   </t>
  </si>
  <si>
    <t xml:space="preserve">1000945    </t>
  </si>
  <si>
    <t xml:space="preserve">Заглушка 3г 60.10.001 </t>
  </si>
  <si>
    <t xml:space="preserve">240584     </t>
  </si>
  <si>
    <t xml:space="preserve">240585     </t>
  </si>
  <si>
    <t xml:space="preserve">1001543    </t>
  </si>
  <si>
    <t xml:space="preserve">1001544    </t>
  </si>
  <si>
    <t xml:space="preserve">1001546    </t>
  </si>
  <si>
    <t xml:space="preserve">1001545    </t>
  </si>
  <si>
    <t xml:space="preserve">1001547    </t>
  </si>
  <si>
    <t xml:space="preserve">20029840   </t>
  </si>
  <si>
    <t xml:space="preserve">20042185   </t>
  </si>
  <si>
    <t xml:space="preserve">269559     </t>
  </si>
  <si>
    <t xml:space="preserve">268116     </t>
  </si>
  <si>
    <t xml:space="preserve">268084     </t>
  </si>
  <si>
    <t xml:space="preserve">268088     </t>
  </si>
  <si>
    <t xml:space="preserve">269686     </t>
  </si>
  <si>
    <t xml:space="preserve">268086     </t>
  </si>
  <si>
    <t xml:space="preserve">269842     </t>
  </si>
  <si>
    <t xml:space="preserve">269716     </t>
  </si>
  <si>
    <t xml:space="preserve">1001663    </t>
  </si>
  <si>
    <t xml:space="preserve">1001664    </t>
  </si>
  <si>
    <t xml:space="preserve">1001665    </t>
  </si>
  <si>
    <t xml:space="preserve">291295     </t>
  </si>
  <si>
    <t xml:space="preserve">1000621    </t>
  </si>
  <si>
    <t xml:space="preserve">1000441    </t>
  </si>
  <si>
    <t xml:space="preserve">1001017    </t>
  </si>
  <si>
    <t xml:space="preserve">1001232    </t>
  </si>
  <si>
    <t xml:space="preserve">1001215    </t>
  </si>
  <si>
    <t xml:space="preserve">1001216    </t>
  </si>
  <si>
    <t xml:space="preserve">325439     </t>
  </si>
  <si>
    <t xml:space="preserve">265400     </t>
  </si>
  <si>
    <t xml:space="preserve">1001201    </t>
  </si>
  <si>
    <t xml:space="preserve">274844     </t>
  </si>
  <si>
    <t xml:space="preserve">1001388    </t>
  </si>
  <si>
    <t xml:space="preserve">1001625    </t>
  </si>
  <si>
    <t xml:space="preserve">1000623    </t>
  </si>
  <si>
    <t xml:space="preserve">1000620    </t>
  </si>
  <si>
    <t xml:space="preserve">1000622    </t>
  </si>
  <si>
    <t xml:space="preserve">1000833    </t>
  </si>
  <si>
    <t xml:space="preserve">1001548    </t>
  </si>
  <si>
    <t xml:space="preserve">20028310   </t>
  </si>
  <si>
    <t xml:space="preserve">217965     </t>
  </si>
  <si>
    <t xml:space="preserve">1000170    </t>
  </si>
  <si>
    <t xml:space="preserve">Муфта Ду 20 </t>
  </si>
  <si>
    <t xml:space="preserve">Ниппель Н-60.00010-02 </t>
  </si>
  <si>
    <t xml:space="preserve">20089282   </t>
  </si>
  <si>
    <t xml:space="preserve">20089441   </t>
  </si>
  <si>
    <t xml:space="preserve">1001507    </t>
  </si>
  <si>
    <t xml:space="preserve">1001506    </t>
  </si>
  <si>
    <t xml:space="preserve">1001505    </t>
  </si>
  <si>
    <t xml:space="preserve">20100810   </t>
  </si>
  <si>
    <t xml:space="preserve">20102882   </t>
  </si>
  <si>
    <t xml:space="preserve">1001149    </t>
  </si>
  <si>
    <t xml:space="preserve">1000644    </t>
  </si>
  <si>
    <t xml:space="preserve">1000643    </t>
  </si>
  <si>
    <t xml:space="preserve">1000642    </t>
  </si>
  <si>
    <t xml:space="preserve">1000641    </t>
  </si>
  <si>
    <t xml:space="preserve">281976     </t>
  </si>
  <si>
    <t xml:space="preserve">275690     </t>
  </si>
  <si>
    <t xml:space="preserve">226740     </t>
  </si>
  <si>
    <t xml:space="preserve">320078     </t>
  </si>
  <si>
    <t xml:space="preserve">20088528   </t>
  </si>
  <si>
    <t xml:space="preserve">20002158   </t>
  </si>
  <si>
    <t xml:space="preserve">320084     </t>
  </si>
  <si>
    <t xml:space="preserve">1001469    </t>
  </si>
  <si>
    <t xml:space="preserve">1001466    </t>
  </si>
  <si>
    <t xml:space="preserve">1001092    </t>
  </si>
  <si>
    <t xml:space="preserve">1001094    </t>
  </si>
  <si>
    <t xml:space="preserve">1001467    </t>
  </si>
  <si>
    <t xml:space="preserve">1000743    </t>
  </si>
  <si>
    <t xml:space="preserve">1001282    </t>
  </si>
  <si>
    <t xml:space="preserve">1001269    </t>
  </si>
  <si>
    <t xml:space="preserve">1000930    </t>
  </si>
  <si>
    <t xml:space="preserve">209242     </t>
  </si>
  <si>
    <t xml:space="preserve">Переход 89х6-76х5 ст.13 ХФА ТУ 1468-010-593377520-2003 с наружней эпоксидной изоляцией </t>
  </si>
  <si>
    <t xml:space="preserve">1001146    </t>
  </si>
  <si>
    <t xml:space="preserve">Переход 89х6-76х6 ст.13XФА ТУ1468-010-593377520-2003 с наружней эпоксидной изоляцией </t>
  </si>
  <si>
    <t xml:space="preserve">1001155    </t>
  </si>
  <si>
    <t xml:space="preserve">1000939    </t>
  </si>
  <si>
    <t xml:space="preserve">1001090    </t>
  </si>
  <si>
    <t xml:space="preserve">Переход К 219х10-57х4 ст.09Г2С </t>
  </si>
  <si>
    <t xml:space="preserve">1001097    </t>
  </si>
  <si>
    <t xml:space="preserve">1000938    </t>
  </si>
  <si>
    <t xml:space="preserve">1001247    </t>
  </si>
  <si>
    <t xml:space="preserve">1001248    </t>
  </si>
  <si>
    <t xml:space="preserve">1001470    </t>
  </si>
  <si>
    <t xml:space="preserve">1001477    </t>
  </si>
  <si>
    <t xml:space="preserve">1001473    </t>
  </si>
  <si>
    <t xml:space="preserve">1001474    </t>
  </si>
  <si>
    <t xml:space="preserve">1001478    </t>
  </si>
  <si>
    <t xml:space="preserve">1001476    </t>
  </si>
  <si>
    <t xml:space="preserve">1001479    </t>
  </si>
  <si>
    <t xml:space="preserve">1001481    </t>
  </si>
  <si>
    <t xml:space="preserve">1001483    </t>
  </si>
  <si>
    <t xml:space="preserve">1001484    </t>
  </si>
  <si>
    <t xml:space="preserve">1000632    </t>
  </si>
  <si>
    <t xml:space="preserve">20056985   </t>
  </si>
  <si>
    <t xml:space="preserve">900869     </t>
  </si>
  <si>
    <t xml:space="preserve">233738     </t>
  </si>
  <si>
    <t xml:space="preserve">20034718   </t>
  </si>
  <si>
    <t xml:space="preserve">238642     </t>
  </si>
  <si>
    <t xml:space="preserve">1001634    </t>
  </si>
  <si>
    <t xml:space="preserve">1001245    </t>
  </si>
  <si>
    <t xml:space="preserve">1001127    </t>
  </si>
  <si>
    <t xml:space="preserve">1001126    </t>
  </si>
  <si>
    <t xml:space="preserve">1000670    </t>
  </si>
  <si>
    <t xml:space="preserve">1000824    </t>
  </si>
  <si>
    <t xml:space="preserve">320571     </t>
  </si>
  <si>
    <t xml:space="preserve">20077650   </t>
  </si>
  <si>
    <t xml:space="preserve">1001485    </t>
  </si>
  <si>
    <t xml:space="preserve">1001487    </t>
  </si>
  <si>
    <t xml:space="preserve">1000947    </t>
  </si>
  <si>
    <t xml:space="preserve">1001488    </t>
  </si>
  <si>
    <t xml:space="preserve">1001489    </t>
  </si>
  <si>
    <t xml:space="preserve">1001490    </t>
  </si>
  <si>
    <t xml:space="preserve">1001492    </t>
  </si>
  <si>
    <t xml:space="preserve">1001493    </t>
  </si>
  <si>
    <t xml:space="preserve">1001002    </t>
  </si>
  <si>
    <t xml:space="preserve">1000736    </t>
  </si>
  <si>
    <t xml:space="preserve">1000747    </t>
  </si>
  <si>
    <t xml:space="preserve">1001130    </t>
  </si>
  <si>
    <t xml:space="preserve">1000675    </t>
  </si>
  <si>
    <t xml:space="preserve">1001496    </t>
  </si>
  <si>
    <t xml:space="preserve">1001037    </t>
  </si>
  <si>
    <t xml:space="preserve">1000591    </t>
  </si>
  <si>
    <t xml:space="preserve">1001606    </t>
  </si>
  <si>
    <t xml:space="preserve">1000577    </t>
  </si>
  <si>
    <t xml:space="preserve">1001098    </t>
  </si>
  <si>
    <t xml:space="preserve">229002     </t>
  </si>
  <si>
    <t xml:space="preserve">248331     </t>
  </si>
  <si>
    <t xml:space="preserve">248337     </t>
  </si>
  <si>
    <t xml:space="preserve">1001501    </t>
  </si>
  <si>
    <t xml:space="preserve">20025474   </t>
  </si>
  <si>
    <t xml:space="preserve">20025475   </t>
  </si>
  <si>
    <t xml:space="preserve">20025477   </t>
  </si>
  <si>
    <t xml:space="preserve">20025469   </t>
  </si>
  <si>
    <t xml:space="preserve">20042012   </t>
  </si>
  <si>
    <t xml:space="preserve">20014981   </t>
  </si>
  <si>
    <t xml:space="preserve">1001213    </t>
  </si>
  <si>
    <t xml:space="preserve">1000407    </t>
  </si>
  <si>
    <t xml:space="preserve">1001498    </t>
  </si>
  <si>
    <t xml:space="preserve">335417     </t>
  </si>
  <si>
    <t xml:space="preserve">1001437    </t>
  </si>
  <si>
    <t xml:space="preserve">1001433    </t>
  </si>
  <si>
    <t xml:space="preserve">1000446    </t>
  </si>
  <si>
    <t xml:space="preserve">1001432    </t>
  </si>
  <si>
    <t xml:space="preserve">1000443    </t>
  </si>
  <si>
    <t xml:space="preserve">1000782    </t>
  </si>
  <si>
    <t xml:space="preserve">1000448    </t>
  </si>
  <si>
    <t xml:space="preserve">1000799    </t>
  </si>
  <si>
    <t xml:space="preserve">1000783    </t>
  </si>
  <si>
    <t xml:space="preserve">1001115    </t>
  </si>
  <si>
    <t>сумма резерва</t>
  </si>
  <si>
    <t xml:space="preserve">
Дата поступления на склад  </t>
  </si>
  <si>
    <t>ед. измерения</t>
  </si>
  <si>
    <t>Стоимость за единицу  , руб. без НДС</t>
  </si>
  <si>
    <t>Номенклатурный номер</t>
  </si>
  <si>
    <t>ПЕРЕЧЕНЬ НЕВОСТРЕБОВАННЫХ ЛИКВИДОВ (НВЛ) ДЛЯ РЕАЛИЗАЦИИ на  06.03.2017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</si>
</sst>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dd/mm/yy;@"/>
    <numFmt numFmtId="167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sz val="8"/>
      <color indexed="8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9"/>
      <name val="Times New Roman"/>
      <family val="1"/>
      <charset val="204"/>
    </font>
    <font>
      <sz val="10"/>
      <name val="Arial Cyr"/>
    </font>
    <font>
      <sz val="10"/>
      <color indexed="8"/>
      <name val="Arial Cyr"/>
      <charset val="204"/>
    </font>
    <font>
      <sz val="8"/>
      <color indexed="8"/>
      <name val="Arial"/>
      <family val="2"/>
      <charset val="204"/>
    </font>
    <font>
      <sz val="8"/>
      <color indexed="8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8"/>
      <color indexed="8"/>
      <name val="Arial"/>
      <family val="2"/>
    </font>
    <font>
      <b/>
      <sz val="10"/>
      <name val="Arial Cyr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8"/>
      <color theme="1"/>
      <name val="Arial"/>
      <family val="2"/>
    </font>
    <font>
      <sz val="8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b/>
      <sz val="9"/>
      <color indexed="8"/>
      <name val="Arial Cyr"/>
      <charset val="204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0" fontId="9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165" fontId="10" fillId="0" borderId="0" applyFont="0" applyFill="0" applyBorder="0" applyAlignment="0" applyProtection="0"/>
    <xf numFmtId="0" fontId="9" fillId="0" borderId="0"/>
    <xf numFmtId="0" fontId="1" fillId="0" borderId="0">
      <alignment horizontal="center" vertical="center" wrapText="1"/>
    </xf>
    <xf numFmtId="0" fontId="1" fillId="0" borderId="2">
      <alignment horizontal="center" vertical="center" wrapText="1"/>
    </xf>
    <xf numFmtId="0" fontId="13" fillId="0" borderId="0">
      <alignment horizontal="center" vertical="center" wrapText="1"/>
    </xf>
    <xf numFmtId="0" fontId="1" fillId="0" borderId="0"/>
    <xf numFmtId="164" fontId="9" fillId="0" borderId="0" applyFont="0" applyFill="0" applyBorder="0" applyAlignment="0" applyProtection="0"/>
    <xf numFmtId="0" fontId="8" fillId="0" borderId="0"/>
    <xf numFmtId="0" fontId="2" fillId="0" borderId="0"/>
    <xf numFmtId="0" fontId="20" fillId="0" borderId="0"/>
    <xf numFmtId="0" fontId="20" fillId="0" borderId="0"/>
  </cellStyleXfs>
  <cellXfs count="92">
    <xf numFmtId="0" fontId="0" fillId="0" borderId="0" xfId="0"/>
    <xf numFmtId="2" fontId="0" fillId="2" borderId="0" xfId="0" applyNumberFormat="1" applyFill="1"/>
    <xf numFmtId="0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left" vertical="center"/>
    </xf>
    <xf numFmtId="166" fontId="0" fillId="2" borderId="0" xfId="0" applyNumberFormat="1" applyFill="1"/>
    <xf numFmtId="0" fontId="0" fillId="2" borderId="0" xfId="0" applyNumberFormat="1" applyFill="1"/>
    <xf numFmtId="0" fontId="0" fillId="2" borderId="0" xfId="0" applyNumberFormat="1" applyFill="1" applyAlignment="1">
      <alignment horizontal="left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2" fontId="3" fillId="2" borderId="1" xfId="1" applyNumberFormat="1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 wrapText="1"/>
    </xf>
    <xf numFmtId="167" fontId="0" fillId="2" borderId="0" xfId="0" applyNumberFormat="1" applyFill="1"/>
    <xf numFmtId="2" fontId="0" fillId="2" borderId="1" xfId="0" applyNumberFormat="1" applyFill="1" applyBorder="1" applyAlignment="1">
      <alignment wrapText="1"/>
    </xf>
    <xf numFmtId="0" fontId="14" fillId="2" borderId="1" xfId="1" applyNumberFormat="1" applyFont="1" applyFill="1" applyBorder="1" applyAlignment="1">
      <alignment horizontal="left" vertical="center" wrapText="1"/>
    </xf>
    <xf numFmtId="2" fontId="15" fillId="2" borderId="1" xfId="2" applyNumberFormat="1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horizontal="left" vertical="center" wrapText="1"/>
    </xf>
    <xf numFmtId="166" fontId="22" fillId="2" borderId="1" xfId="0" applyNumberFormat="1" applyFont="1" applyFill="1" applyBorder="1" applyAlignment="1">
      <alignment horizontal="center"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167" fontId="23" fillId="2" borderId="1" xfId="1" applyNumberFormat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/>
    </xf>
    <xf numFmtId="166" fontId="22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167" fontId="3" fillId="2" borderId="4" xfId="1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2" fontId="23" fillId="2" borderId="5" xfId="1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5" fillId="2" borderId="1" xfId="2" applyNumberFormat="1" applyFont="1" applyFill="1" applyBorder="1" applyAlignment="1">
      <alignment horizontal="center" vertical="center" wrapText="1"/>
    </xf>
    <xf numFmtId="2" fontId="18" fillId="2" borderId="1" xfId="2" applyNumberFormat="1" applyFont="1" applyFill="1" applyBorder="1" applyAlignment="1">
      <alignment horizontal="left" vertical="center" wrapText="1"/>
    </xf>
    <xf numFmtId="0" fontId="18" fillId="2" borderId="1" xfId="2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wrapText="1"/>
    </xf>
    <xf numFmtId="2" fontId="16" fillId="2" borderId="1" xfId="1" applyNumberFormat="1" applyFont="1" applyFill="1" applyBorder="1" applyAlignment="1">
      <alignment horizontal="left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15" fillId="2" borderId="1" xfId="42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wrapText="1"/>
    </xf>
    <xf numFmtId="0" fontId="3" fillId="2" borderId="4" xfId="1" applyNumberFormat="1" applyFont="1" applyFill="1" applyBorder="1" applyAlignment="1">
      <alignment horizontal="left" vertical="center" wrapText="1"/>
    </xf>
    <xf numFmtId="2" fontId="3" fillId="2" borderId="4" xfId="1" applyNumberFormat="1" applyFont="1" applyFill="1" applyBorder="1" applyAlignment="1">
      <alignment horizontal="left" vertical="center" wrapText="1"/>
    </xf>
    <xf numFmtId="166" fontId="4" fillId="2" borderId="4" xfId="0" applyNumberFormat="1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left" vertical="center" wrapText="1"/>
    </xf>
    <xf numFmtId="0" fontId="3" fillId="2" borderId="6" xfId="1" applyNumberFormat="1" applyFont="1" applyFill="1" applyBorder="1" applyAlignment="1">
      <alignment horizontal="left" vertical="center" wrapText="1"/>
    </xf>
    <xf numFmtId="2" fontId="3" fillId="2" borderId="6" xfId="1" applyNumberFormat="1" applyFont="1" applyFill="1" applyBorder="1" applyAlignment="1">
      <alignment horizontal="left" vertical="center" wrapText="1"/>
    </xf>
    <xf numFmtId="166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167" fontId="3" fillId="2" borderId="6" xfId="1" applyNumberFormat="1" applyFont="1" applyFill="1" applyBorder="1" applyAlignment="1">
      <alignment horizontal="center" vertical="center" wrapText="1"/>
    </xf>
    <xf numFmtId="49" fontId="15" fillId="2" borderId="1" xfId="2" applyNumberFormat="1" applyFont="1" applyFill="1" applyBorder="1" applyAlignment="1">
      <alignment horizontal="left" vertical="center" wrapText="1"/>
    </xf>
    <xf numFmtId="2" fontId="0" fillId="2" borderId="0" xfId="0" applyNumberFormat="1" applyFill="1" applyAlignment="1">
      <alignment wrapText="1"/>
    </xf>
    <xf numFmtId="2" fontId="0" fillId="2" borderId="1" xfId="0" applyNumberForma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wrapText="1"/>
    </xf>
    <xf numFmtId="49" fontId="0" fillId="2" borderId="0" xfId="0" applyNumberFormat="1" applyFill="1"/>
    <xf numFmtId="0" fontId="18" fillId="2" borderId="1" xfId="44" applyNumberFormat="1" applyFont="1" applyFill="1" applyBorder="1" applyAlignment="1">
      <alignment horizontal="left" vertical="top"/>
    </xf>
    <xf numFmtId="2" fontId="18" fillId="2" borderId="1" xfId="44" applyNumberFormat="1" applyFont="1" applyFill="1" applyBorder="1" applyAlignment="1">
      <alignment horizontal="right" vertical="top"/>
    </xf>
    <xf numFmtId="4" fontId="18" fillId="2" borderId="1" xfId="44" applyNumberFormat="1" applyFont="1" applyFill="1" applyBorder="1" applyAlignment="1">
      <alignment horizontal="right" vertical="top"/>
    </xf>
    <xf numFmtId="0" fontId="3" fillId="2" borderId="0" xfId="1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left" vertical="center" wrapText="1"/>
    </xf>
    <xf numFmtId="2" fontId="3" fillId="2" borderId="0" xfId="1" applyNumberFormat="1" applyFont="1" applyFill="1" applyBorder="1" applyAlignment="1">
      <alignment horizontal="left" vertical="center" wrapText="1"/>
    </xf>
    <xf numFmtId="49" fontId="19" fillId="2" borderId="0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167" fontId="25" fillId="2" borderId="0" xfId="1" applyNumberFormat="1" applyFont="1" applyFill="1" applyBorder="1" applyAlignment="1">
      <alignment horizontal="center" vertical="center" wrapText="1"/>
    </xf>
    <xf numFmtId="0" fontId="26" fillId="2" borderId="0" xfId="43" applyNumberFormat="1" applyFont="1" applyFill="1" applyBorder="1" applyAlignment="1">
      <alignment horizontal="left" vertical="top"/>
    </xf>
    <xf numFmtId="4" fontId="26" fillId="2" borderId="0" xfId="43" applyNumberFormat="1" applyFont="1" applyFill="1" applyBorder="1" applyAlignment="1">
      <alignment horizontal="right" vertical="top"/>
    </xf>
    <xf numFmtId="0" fontId="3" fillId="0" borderId="1" xfId="1" applyNumberFormat="1" applyFont="1" applyFill="1" applyBorder="1" applyAlignment="1">
      <alignment horizontal="left" vertical="center" wrapText="1"/>
    </xf>
    <xf numFmtId="2" fontId="15" fillId="0" borderId="1" xfId="2" applyNumberFormat="1" applyFont="1" applyFill="1" applyBorder="1" applyAlignment="1">
      <alignment horizontal="left" vertical="center" wrapText="1"/>
    </xf>
    <xf numFmtId="0" fontId="15" fillId="0" borderId="1" xfId="2" applyNumberFormat="1" applyFont="1" applyFill="1" applyBorder="1" applyAlignment="1">
      <alignment horizontal="left" vertical="center" wrapText="1"/>
    </xf>
    <xf numFmtId="166" fontId="15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/>
    </xf>
    <xf numFmtId="167" fontId="3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left" vertical="center" wrapText="1"/>
    </xf>
    <xf numFmtId="2" fontId="0" fillId="0" borderId="1" xfId="0" applyNumberFormat="1" applyFill="1" applyBorder="1" applyAlignment="1">
      <alignment wrapText="1"/>
    </xf>
    <xf numFmtId="2" fontId="4" fillId="0" borderId="1" xfId="0" applyNumberFormat="1" applyFont="1" applyFill="1" applyBorder="1"/>
    <xf numFmtId="0" fontId="18" fillId="0" borderId="1" xfId="44" applyNumberFormat="1" applyFont="1" applyFill="1" applyBorder="1" applyAlignment="1">
      <alignment horizontal="left" vertical="top"/>
    </xf>
    <xf numFmtId="4" fontId="18" fillId="0" borderId="1" xfId="44" applyNumberFormat="1" applyFont="1" applyFill="1" applyBorder="1" applyAlignment="1">
      <alignment horizontal="right" vertical="top"/>
    </xf>
    <xf numFmtId="2" fontId="0" fillId="0" borderId="0" xfId="0" applyNumberFormat="1" applyFill="1"/>
    <xf numFmtId="2" fontId="18" fillId="0" borderId="1" xfId="44" applyNumberFormat="1" applyFont="1" applyFill="1" applyBorder="1" applyAlignment="1">
      <alignment horizontal="right" vertical="top"/>
    </xf>
    <xf numFmtId="166" fontId="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wrapText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23" fillId="0" borderId="5" xfId="1" applyNumberFormat="1" applyFont="1" applyFill="1" applyBorder="1" applyAlignment="1">
      <alignment horizontal="center" vertical="center" wrapText="1"/>
    </xf>
    <xf numFmtId="167" fontId="23" fillId="0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</cellXfs>
  <cellStyles count="45">
    <cellStyle name="_~9006633" xfId="3"/>
    <cellStyle name="_~9006633_Appendix 6_rework" xfId="4"/>
    <cellStyle name="_~9006633_Приложения к Инструкции НВЛ и НЛ 2203" xfId="5"/>
    <cellStyle name="_~9006633_Приложения к Инструкции НВЛ и НЛ 2203_eng" xfId="6"/>
    <cellStyle name="_~9006633_Приложения к Инструкции НВЛ и НЛ 300106_eng" xfId="7"/>
    <cellStyle name="_~9392030" xfId="8"/>
    <cellStyle name="_~9392030_Appendix 6_rework" xfId="9"/>
    <cellStyle name="_~9392030_Приложения к Инструкции НВЛ и НЛ 2203" xfId="10"/>
    <cellStyle name="_~9392030_Приложения к Инструкции НВЛ и НЛ 2203_eng" xfId="11"/>
    <cellStyle name="_~9392030_Приложения к Инструкции НВЛ и НЛ 300106_eng" xfId="12"/>
    <cellStyle name="_Appendix 6_rework" xfId="13"/>
    <cellStyle name="_SvMtoOrb0910" xfId="14"/>
    <cellStyle name="_SvMtoOrb0910_Appendix 6_rework" xfId="15"/>
    <cellStyle name="_SvMtoOrb0910_Приложения к Инструкции НВЛ и НЛ 2203" xfId="16"/>
    <cellStyle name="_SvMtoOrb0910_Приложения к Инструкции НВЛ и НЛ 2203_eng" xfId="17"/>
    <cellStyle name="_SvMtoOrb0910_Приложения к Инструкции НВЛ и НЛ 300106_eng" xfId="18"/>
    <cellStyle name="_SvMtoTNG09.10" xfId="19"/>
    <cellStyle name="_SvMtoTNG09.10_Appendix 6_rework" xfId="20"/>
    <cellStyle name="_SvMtoTNG09.10_Приложения к Инструкции НВЛ и НЛ 2203" xfId="21"/>
    <cellStyle name="_SvMtoTNG09.10_Приложения к Инструкции НВЛ и НЛ 2203_eng" xfId="22"/>
    <cellStyle name="_SvMtoTNG09.10_Приложения к Инструкции НВЛ и НЛ 300106_eng" xfId="23"/>
    <cellStyle name="_Лист2" xfId="24"/>
    <cellStyle name="_НВЛ отчет 07.03.04 Павлова" xfId="25"/>
    <cellStyle name="_Приложения к Инструкции НВЛ и НЛ 2203" xfId="26"/>
    <cellStyle name="_Приложения к Инструкции НВЛ и НЛ 2203_eng" xfId="27"/>
    <cellStyle name="_Приложения к Инструкции НВЛ и НЛ 300106_eng" xfId="28"/>
    <cellStyle name="_Результаты перераспределения НВ" xfId="29"/>
    <cellStyle name="_Результаты перераспределения НВ_Appendix 6_rework" xfId="30"/>
    <cellStyle name="_Результаты перераспределения НВ_Приложения к Инструкции НВЛ и НЛ 2203" xfId="31"/>
    <cellStyle name="_Результаты перераспределения НВ_Приложения к Инструкции НВЛ и НЛ 2203_eng" xfId="32"/>
    <cellStyle name="_Результаты перераспределения НВ_Приложения к Инструкции НВЛ и НЛ 300106_eng" xfId="33"/>
    <cellStyle name="Comma_Приложение 1" xfId="34"/>
    <cellStyle name="Normal_Отчет по реализации НВЛ и НЛ v4" xfId="35"/>
    <cellStyle name="мой" xfId="36"/>
    <cellStyle name="мой NUM" xfId="37"/>
    <cellStyle name="мой_Appendix 6_rework" xfId="38"/>
    <cellStyle name="Обычный" xfId="0" builtinId="0"/>
    <cellStyle name="Обычный 2" xfId="2"/>
    <cellStyle name="Обычный 2 2" xfId="42"/>
    <cellStyle name="Обычный 4" xfId="41"/>
    <cellStyle name="Обычный_Лист1" xfId="1"/>
    <cellStyle name="Обычный_Лист1_1" xfId="44"/>
    <cellStyle name="Обычный_ОБЩИЙ НВЛ на 31.12.2006" xfId="43"/>
    <cellStyle name="Стиль 1" xfId="39"/>
    <cellStyle name="Финансовый 2" xfId="4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84"/>
  <sheetViews>
    <sheetView tabSelected="1" zoomScaleNormal="100" workbookViewId="0">
      <selection activeCell="G19" sqref="G19"/>
    </sheetView>
  </sheetViews>
  <sheetFormatPr defaultColWidth="9.140625" defaultRowHeight="15" x14ac:dyDescent="0.25"/>
  <cols>
    <col min="1" max="1" width="6.28515625" style="2" customWidth="1"/>
    <col min="2" max="2" width="9.140625" style="5" customWidth="1"/>
    <col min="3" max="3" width="28.140625" style="3" customWidth="1"/>
    <col min="4" max="4" width="9.7109375" style="6" customWidth="1"/>
    <col min="5" max="5" width="11.7109375" style="4" customWidth="1"/>
    <col min="6" max="6" width="7.28515625" style="1" customWidth="1"/>
    <col min="7" max="7" width="9.140625" style="18" customWidth="1"/>
    <col min="8" max="8" width="11.85546875" style="1" customWidth="1"/>
    <col min="9" max="9" width="13.7109375" style="55" hidden="1" customWidth="1"/>
    <col min="10" max="10" width="8.42578125" style="1" hidden="1" customWidth="1"/>
    <col min="11" max="11" width="12.85546875" style="1" hidden="1" customWidth="1"/>
    <col min="12" max="12" width="11.140625" style="1" hidden="1" customWidth="1"/>
    <col min="13" max="13" width="8.85546875" style="1" hidden="1" customWidth="1"/>
    <col min="14" max="14" width="11.5703125" style="1" hidden="1" customWidth="1"/>
    <col min="15" max="15" width="11.85546875" style="1" hidden="1" customWidth="1"/>
    <col min="16" max="16" width="11.140625" style="1" hidden="1" customWidth="1"/>
    <col min="17" max="17" width="12.28515625" style="1" hidden="1" customWidth="1"/>
    <col min="18" max="18" width="9.140625" style="1" hidden="1" customWidth="1"/>
    <col min="19" max="21" width="11.7109375" style="1" hidden="1" customWidth="1"/>
    <col min="22" max="16384" width="9.140625" style="1"/>
  </cols>
  <sheetData>
    <row r="1" spans="1:18" x14ac:dyDescent="0.25">
      <c r="C1" s="3" t="s">
        <v>1240</v>
      </c>
    </row>
    <row r="3" spans="1:18" ht="45" x14ac:dyDescent="0.25">
      <c r="A3" s="10" t="s">
        <v>0</v>
      </c>
      <c r="B3" s="10" t="s">
        <v>1239</v>
      </c>
      <c r="C3" s="12" t="s">
        <v>1</v>
      </c>
      <c r="D3" s="10" t="s">
        <v>406</v>
      </c>
      <c r="E3" s="41" t="s">
        <v>1236</v>
      </c>
      <c r="F3" s="8" t="s">
        <v>1237</v>
      </c>
      <c r="G3" s="17" t="s">
        <v>2</v>
      </c>
      <c r="H3" s="8" t="s">
        <v>1238</v>
      </c>
      <c r="I3" s="56" t="s">
        <v>309</v>
      </c>
      <c r="K3" s="1" t="s">
        <v>797</v>
      </c>
      <c r="L3" s="1" t="s">
        <v>798</v>
      </c>
      <c r="Q3" s="1" t="s">
        <v>1235</v>
      </c>
      <c r="R3" s="1" t="s">
        <v>798</v>
      </c>
    </row>
    <row r="4" spans="1:18" s="59" customFormat="1" x14ac:dyDescent="0.25">
      <c r="A4" s="15">
        <v>1</v>
      </c>
      <c r="B4" s="10">
        <v>4</v>
      </c>
      <c r="C4" s="57">
        <v>5</v>
      </c>
      <c r="D4" s="11">
        <v>6</v>
      </c>
      <c r="E4" s="15">
        <v>7</v>
      </c>
      <c r="F4" s="15">
        <v>8</v>
      </c>
      <c r="G4" s="17" t="s">
        <v>404</v>
      </c>
      <c r="H4" s="15"/>
      <c r="I4" s="58" t="s">
        <v>405</v>
      </c>
    </row>
    <row r="5" spans="1:18" x14ac:dyDescent="0.25">
      <c r="A5" s="10">
        <v>1</v>
      </c>
      <c r="B5" s="11"/>
      <c r="C5" s="12" t="s">
        <v>3</v>
      </c>
      <c r="D5" s="20">
        <v>73918</v>
      </c>
      <c r="E5" s="13">
        <v>38352</v>
      </c>
      <c r="F5" s="9" t="s">
        <v>26</v>
      </c>
      <c r="G5" s="17">
        <v>1</v>
      </c>
      <c r="H5" s="91">
        <v>10951.793600000001</v>
      </c>
      <c r="I5" s="19" t="s">
        <v>307</v>
      </c>
      <c r="J5" s="14"/>
      <c r="K5" s="14"/>
      <c r="L5" s="14"/>
      <c r="M5" s="14"/>
    </row>
    <row r="6" spans="1:18" x14ac:dyDescent="0.25">
      <c r="A6" s="10">
        <v>2</v>
      </c>
      <c r="B6" s="10"/>
      <c r="C6" s="12" t="s">
        <v>298</v>
      </c>
      <c r="D6" s="26">
        <v>74146</v>
      </c>
      <c r="E6" s="13">
        <v>38352</v>
      </c>
      <c r="F6" s="9" t="s">
        <v>26</v>
      </c>
      <c r="G6" s="17">
        <v>1</v>
      </c>
      <c r="H6" s="91">
        <v>4766.0889999999999</v>
      </c>
      <c r="I6" s="19" t="s">
        <v>289</v>
      </c>
      <c r="J6" s="14"/>
      <c r="K6" s="14"/>
      <c r="L6" s="14"/>
      <c r="M6" s="14"/>
    </row>
    <row r="7" spans="1:18" x14ac:dyDescent="0.25">
      <c r="A7" s="10">
        <v>3</v>
      </c>
      <c r="B7" s="11"/>
      <c r="C7" s="12" t="s">
        <v>4</v>
      </c>
      <c r="D7" s="20">
        <v>73934</v>
      </c>
      <c r="E7" s="13">
        <v>38352</v>
      </c>
      <c r="F7" s="9" t="s">
        <v>26</v>
      </c>
      <c r="G7" s="17">
        <v>1</v>
      </c>
      <c r="H7" s="91">
        <v>9908.7666000000008</v>
      </c>
      <c r="I7" s="19" t="s">
        <v>307</v>
      </c>
      <c r="J7" s="14"/>
      <c r="K7" s="14"/>
      <c r="L7" s="14"/>
      <c r="M7" s="14"/>
    </row>
    <row r="8" spans="1:18" x14ac:dyDescent="0.25">
      <c r="A8" s="10">
        <v>4</v>
      </c>
      <c r="B8" s="11"/>
      <c r="C8" s="12" t="s">
        <v>5</v>
      </c>
      <c r="D8" s="20">
        <v>73933</v>
      </c>
      <c r="E8" s="13">
        <v>38352</v>
      </c>
      <c r="F8" s="9" t="s">
        <v>26</v>
      </c>
      <c r="G8" s="17">
        <v>1</v>
      </c>
      <c r="H8" s="91">
        <v>9908.7564999999995</v>
      </c>
      <c r="I8" s="19" t="s">
        <v>307</v>
      </c>
      <c r="J8" s="14"/>
      <c r="K8" s="14"/>
      <c r="L8" s="14"/>
      <c r="M8" s="14"/>
    </row>
    <row r="9" spans="1:18" x14ac:dyDescent="0.25">
      <c r="A9" s="10">
        <v>5</v>
      </c>
      <c r="B9" s="10"/>
      <c r="C9" s="12" t="s">
        <v>299</v>
      </c>
      <c r="D9" s="26">
        <v>73383</v>
      </c>
      <c r="E9" s="13">
        <v>38292</v>
      </c>
      <c r="F9" s="9" t="s">
        <v>26</v>
      </c>
      <c r="G9" s="17">
        <v>1</v>
      </c>
      <c r="H9" s="91">
        <v>170183.29310000001</v>
      </c>
      <c r="I9" s="19" t="s">
        <v>305</v>
      </c>
      <c r="J9" s="14"/>
      <c r="K9" s="14"/>
      <c r="L9" s="14"/>
      <c r="M9" s="14"/>
    </row>
    <row r="10" spans="1:18" x14ac:dyDescent="0.25">
      <c r="A10" s="10">
        <v>6</v>
      </c>
      <c r="B10" s="11"/>
      <c r="C10" s="12" t="s">
        <v>6</v>
      </c>
      <c r="D10" s="20">
        <v>73976</v>
      </c>
      <c r="E10" s="13">
        <v>38352</v>
      </c>
      <c r="F10" s="9" t="s">
        <v>26</v>
      </c>
      <c r="G10" s="17">
        <v>1</v>
      </c>
      <c r="H10" s="91">
        <v>17057.819299999999</v>
      </c>
      <c r="I10" s="19" t="s">
        <v>305</v>
      </c>
      <c r="J10" s="14"/>
      <c r="K10" s="14"/>
      <c r="L10" s="14"/>
      <c r="M10" s="14"/>
    </row>
    <row r="11" spans="1:18" x14ac:dyDescent="0.25">
      <c r="A11" s="10">
        <v>7</v>
      </c>
      <c r="B11" s="11"/>
      <c r="C11" s="12" t="s">
        <v>7</v>
      </c>
      <c r="D11" s="20">
        <v>73979</v>
      </c>
      <c r="E11" s="13">
        <v>38352</v>
      </c>
      <c r="F11" s="9" t="s">
        <v>26</v>
      </c>
      <c r="G11" s="17">
        <v>1</v>
      </c>
      <c r="H11" s="91">
        <v>6382.6647000000003</v>
      </c>
      <c r="I11" s="19" t="s">
        <v>311</v>
      </c>
      <c r="J11" s="14"/>
      <c r="K11" s="14"/>
      <c r="L11" s="14"/>
      <c r="M11" s="14"/>
    </row>
    <row r="12" spans="1:18" x14ac:dyDescent="0.25">
      <c r="A12" s="10">
        <v>8</v>
      </c>
      <c r="B12" s="10"/>
      <c r="C12" s="12" t="s">
        <v>7</v>
      </c>
      <c r="D12" s="26">
        <v>73978</v>
      </c>
      <c r="E12" s="13">
        <v>38352</v>
      </c>
      <c r="F12" s="9" t="s">
        <v>26</v>
      </c>
      <c r="G12" s="17">
        <v>1</v>
      </c>
      <c r="H12" s="91">
        <v>6382.6747999999998</v>
      </c>
      <c r="I12" s="19" t="s">
        <v>305</v>
      </c>
      <c r="J12" s="14"/>
      <c r="K12" s="14"/>
      <c r="L12" s="14"/>
      <c r="M12" s="14"/>
    </row>
    <row r="13" spans="1:18" x14ac:dyDescent="0.25">
      <c r="A13" s="10">
        <v>9</v>
      </c>
      <c r="B13" s="10"/>
      <c r="C13" s="12" t="s">
        <v>290</v>
      </c>
      <c r="D13" s="26">
        <v>73762</v>
      </c>
      <c r="E13" s="13">
        <v>38292</v>
      </c>
      <c r="F13" s="9" t="s">
        <v>26</v>
      </c>
      <c r="G13" s="17">
        <v>1</v>
      </c>
      <c r="H13" s="91">
        <v>447.76330000000002</v>
      </c>
      <c r="I13" s="19" t="s">
        <v>289</v>
      </c>
      <c r="J13" s="14"/>
      <c r="K13" s="14"/>
      <c r="L13" s="14"/>
      <c r="M13" s="14"/>
    </row>
    <row r="14" spans="1:18" x14ac:dyDescent="0.25">
      <c r="A14" s="10">
        <v>10</v>
      </c>
      <c r="B14" s="10"/>
      <c r="C14" s="12" t="s">
        <v>291</v>
      </c>
      <c r="D14" s="26">
        <v>73834</v>
      </c>
      <c r="E14" s="13">
        <v>38292</v>
      </c>
      <c r="F14" s="9" t="s">
        <v>26</v>
      </c>
      <c r="G14" s="17">
        <v>1</v>
      </c>
      <c r="H14" s="91">
        <v>3568.6633000000002</v>
      </c>
      <c r="I14" s="19" t="s">
        <v>289</v>
      </c>
      <c r="J14" s="14"/>
      <c r="K14" s="14"/>
      <c r="L14" s="14"/>
      <c r="M14" s="14"/>
    </row>
    <row r="15" spans="1:18" x14ac:dyDescent="0.25">
      <c r="A15" s="10">
        <v>11</v>
      </c>
      <c r="B15" s="10"/>
      <c r="C15" s="12" t="s">
        <v>291</v>
      </c>
      <c r="D15" s="26">
        <v>73833</v>
      </c>
      <c r="E15" s="13">
        <v>38292</v>
      </c>
      <c r="F15" s="9" t="s">
        <v>26</v>
      </c>
      <c r="G15" s="17">
        <v>1</v>
      </c>
      <c r="H15" s="91">
        <v>3568.6633000000002</v>
      </c>
      <c r="I15" s="19" t="s">
        <v>289</v>
      </c>
      <c r="J15" s="14"/>
      <c r="K15" s="14"/>
      <c r="L15" s="14"/>
      <c r="M15" s="14"/>
    </row>
    <row r="16" spans="1:18" x14ac:dyDescent="0.25">
      <c r="A16" s="10">
        <v>12</v>
      </c>
      <c r="B16" s="11"/>
      <c r="C16" s="12" t="s">
        <v>8</v>
      </c>
      <c r="D16" s="20">
        <v>73917</v>
      </c>
      <c r="E16" s="13">
        <v>38352</v>
      </c>
      <c r="F16" s="9" t="s">
        <v>26</v>
      </c>
      <c r="G16" s="17">
        <v>1</v>
      </c>
      <c r="H16" s="91">
        <v>190.1123</v>
      </c>
      <c r="I16" s="19" t="s">
        <v>307</v>
      </c>
      <c r="J16" s="14"/>
      <c r="K16" s="14"/>
      <c r="L16" s="14"/>
      <c r="M16" s="14"/>
    </row>
    <row r="17" spans="1:13" x14ac:dyDescent="0.25">
      <c r="A17" s="10">
        <v>13</v>
      </c>
      <c r="B17" s="11"/>
      <c r="C17" s="12" t="s">
        <v>9</v>
      </c>
      <c r="D17" s="20">
        <v>73967</v>
      </c>
      <c r="E17" s="13">
        <v>38352</v>
      </c>
      <c r="F17" s="9" t="s">
        <v>26</v>
      </c>
      <c r="G17" s="17">
        <v>1</v>
      </c>
      <c r="H17" s="91">
        <v>3538.7572</v>
      </c>
      <c r="I17" s="19" t="s">
        <v>307</v>
      </c>
      <c r="J17" s="14"/>
      <c r="K17" s="14"/>
      <c r="L17" s="14"/>
      <c r="M17" s="14"/>
    </row>
    <row r="18" spans="1:13" x14ac:dyDescent="0.25">
      <c r="A18" s="10">
        <v>14</v>
      </c>
      <c r="B18" s="10"/>
      <c r="C18" s="12" t="s">
        <v>9</v>
      </c>
      <c r="D18" s="26">
        <v>73970</v>
      </c>
      <c r="E18" s="13">
        <v>38352</v>
      </c>
      <c r="F18" s="9" t="s">
        <v>26</v>
      </c>
      <c r="G18" s="17">
        <v>1</v>
      </c>
      <c r="H18" s="91">
        <v>3538.7167999999997</v>
      </c>
      <c r="I18" s="19" t="s">
        <v>289</v>
      </c>
      <c r="J18" s="14"/>
      <c r="K18" s="14"/>
      <c r="L18" s="14"/>
      <c r="M18" s="14"/>
    </row>
    <row r="19" spans="1:13" x14ac:dyDescent="0.25">
      <c r="A19" s="10">
        <v>15</v>
      </c>
      <c r="B19" s="10"/>
      <c r="C19" s="12" t="s">
        <v>9</v>
      </c>
      <c r="D19" s="26">
        <v>73969</v>
      </c>
      <c r="E19" s="13">
        <v>38352</v>
      </c>
      <c r="F19" s="9" t="s">
        <v>26</v>
      </c>
      <c r="G19" s="17">
        <v>1</v>
      </c>
      <c r="H19" s="91">
        <v>3538.7167999999997</v>
      </c>
      <c r="I19" s="19" t="s">
        <v>289</v>
      </c>
      <c r="J19" s="14"/>
      <c r="K19" s="14"/>
      <c r="L19" s="14"/>
      <c r="M19" s="14"/>
    </row>
    <row r="20" spans="1:13" x14ac:dyDescent="0.25">
      <c r="A20" s="10">
        <v>16</v>
      </c>
      <c r="B20" s="10"/>
      <c r="C20" s="12" t="s">
        <v>9</v>
      </c>
      <c r="D20" s="26">
        <v>73968</v>
      </c>
      <c r="E20" s="13">
        <v>38352</v>
      </c>
      <c r="F20" s="9" t="s">
        <v>26</v>
      </c>
      <c r="G20" s="17">
        <v>1</v>
      </c>
      <c r="H20" s="91">
        <v>3538.7167999999997</v>
      </c>
      <c r="I20" s="19" t="s">
        <v>289</v>
      </c>
      <c r="J20" s="14"/>
      <c r="K20" s="14"/>
      <c r="L20" s="14"/>
      <c r="M20" s="14"/>
    </row>
    <row r="21" spans="1:13" x14ac:dyDescent="0.25">
      <c r="A21" s="10">
        <v>17</v>
      </c>
      <c r="B21" s="10"/>
      <c r="C21" s="12" t="s">
        <v>300</v>
      </c>
      <c r="D21" s="26">
        <v>73085</v>
      </c>
      <c r="E21" s="13">
        <v>38200</v>
      </c>
      <c r="F21" s="9" t="s">
        <v>26</v>
      </c>
      <c r="G21" s="17">
        <v>1</v>
      </c>
      <c r="H21" s="91">
        <v>17383.231199999998</v>
      </c>
      <c r="I21" s="19" t="s">
        <v>289</v>
      </c>
      <c r="J21" s="14"/>
      <c r="K21" s="14"/>
      <c r="L21" s="14"/>
      <c r="M21" s="14"/>
    </row>
    <row r="22" spans="1:13" x14ac:dyDescent="0.25">
      <c r="A22" s="10">
        <v>18</v>
      </c>
      <c r="B22" s="10"/>
      <c r="C22" s="12" t="s">
        <v>300</v>
      </c>
      <c r="D22" s="26">
        <v>73084</v>
      </c>
      <c r="E22" s="13">
        <v>38200</v>
      </c>
      <c r="F22" s="9" t="s">
        <v>26</v>
      </c>
      <c r="G22" s="17">
        <v>1</v>
      </c>
      <c r="H22" s="91">
        <v>17383.231199999998</v>
      </c>
      <c r="I22" s="19" t="s">
        <v>289</v>
      </c>
      <c r="J22" s="14"/>
      <c r="K22" s="14"/>
      <c r="L22" s="14"/>
      <c r="M22" s="14"/>
    </row>
    <row r="23" spans="1:13" x14ac:dyDescent="0.25">
      <c r="A23" s="10">
        <v>19</v>
      </c>
      <c r="B23" s="10"/>
      <c r="C23" s="12" t="s">
        <v>300</v>
      </c>
      <c r="D23" s="26">
        <v>73083</v>
      </c>
      <c r="E23" s="13">
        <v>38200</v>
      </c>
      <c r="F23" s="9" t="s">
        <v>26</v>
      </c>
      <c r="G23" s="17">
        <v>1</v>
      </c>
      <c r="H23" s="91">
        <v>17383.231199999998</v>
      </c>
      <c r="I23" s="19" t="s">
        <v>289</v>
      </c>
      <c r="J23" s="14"/>
      <c r="K23" s="14"/>
      <c r="L23" s="14"/>
      <c r="M23" s="14"/>
    </row>
    <row r="24" spans="1:13" x14ac:dyDescent="0.25">
      <c r="A24" s="10">
        <v>20</v>
      </c>
      <c r="B24" s="10"/>
      <c r="C24" s="12" t="s">
        <v>300</v>
      </c>
      <c r="D24" s="26">
        <v>73082</v>
      </c>
      <c r="E24" s="13">
        <v>38200</v>
      </c>
      <c r="F24" s="9" t="s">
        <v>26</v>
      </c>
      <c r="G24" s="17">
        <v>1</v>
      </c>
      <c r="H24" s="91">
        <v>17383.231199999998</v>
      </c>
      <c r="I24" s="19" t="s">
        <v>289</v>
      </c>
      <c r="J24" s="14"/>
      <c r="K24" s="14"/>
      <c r="L24" s="14"/>
      <c r="M24" s="14"/>
    </row>
    <row r="25" spans="1:13" x14ac:dyDescent="0.25">
      <c r="A25" s="10">
        <v>21</v>
      </c>
      <c r="B25" s="10"/>
      <c r="C25" s="12" t="s">
        <v>300</v>
      </c>
      <c r="D25" s="26">
        <v>73080</v>
      </c>
      <c r="E25" s="13">
        <v>38200</v>
      </c>
      <c r="F25" s="9" t="s">
        <v>26</v>
      </c>
      <c r="G25" s="17">
        <v>1</v>
      </c>
      <c r="H25" s="91">
        <v>17383.221100000002</v>
      </c>
      <c r="I25" s="19" t="s">
        <v>289</v>
      </c>
      <c r="J25" s="14"/>
      <c r="K25" s="14"/>
      <c r="L25" s="14"/>
      <c r="M25" s="14"/>
    </row>
    <row r="26" spans="1:13" x14ac:dyDescent="0.25">
      <c r="A26" s="10">
        <v>22</v>
      </c>
      <c r="B26" s="11"/>
      <c r="C26" s="12" t="s">
        <v>10</v>
      </c>
      <c r="D26" s="20">
        <v>73916</v>
      </c>
      <c r="E26" s="13">
        <v>38352</v>
      </c>
      <c r="F26" s="9" t="s">
        <v>26</v>
      </c>
      <c r="G26" s="17">
        <v>1</v>
      </c>
      <c r="H26" s="91">
        <v>11080.639300000001</v>
      </c>
      <c r="I26" s="19" t="s">
        <v>305</v>
      </c>
      <c r="J26" s="14"/>
      <c r="K26" s="14"/>
      <c r="L26" s="14"/>
      <c r="M26" s="14"/>
    </row>
    <row r="27" spans="1:13" x14ac:dyDescent="0.25">
      <c r="A27" s="10">
        <v>23</v>
      </c>
      <c r="B27" s="11"/>
      <c r="C27" s="12" t="s">
        <v>11</v>
      </c>
      <c r="D27" s="20">
        <v>41013</v>
      </c>
      <c r="E27" s="13">
        <v>37135</v>
      </c>
      <c r="F27" s="9" t="s">
        <v>26</v>
      </c>
      <c r="G27" s="17">
        <v>1</v>
      </c>
      <c r="H27" s="91">
        <v>12787.105</v>
      </c>
      <c r="I27" s="19" t="s">
        <v>289</v>
      </c>
      <c r="J27" s="14"/>
      <c r="K27" s="14"/>
      <c r="L27" s="14"/>
      <c r="M27" s="14"/>
    </row>
    <row r="28" spans="1:13" x14ac:dyDescent="0.25">
      <c r="A28" s="10">
        <v>24</v>
      </c>
      <c r="B28" s="11"/>
      <c r="C28" s="12" t="s">
        <v>12</v>
      </c>
      <c r="D28" s="20">
        <v>40010</v>
      </c>
      <c r="E28" s="13">
        <v>37316</v>
      </c>
      <c r="F28" s="9" t="s">
        <v>26</v>
      </c>
      <c r="G28" s="17">
        <v>1</v>
      </c>
      <c r="H28" s="91">
        <v>76790.703999999998</v>
      </c>
      <c r="I28" s="19" t="s">
        <v>305</v>
      </c>
      <c r="J28" s="14"/>
      <c r="K28" s="14"/>
      <c r="L28" s="14"/>
      <c r="M28" s="14"/>
    </row>
    <row r="29" spans="1:13" x14ac:dyDescent="0.25">
      <c r="A29" s="10">
        <v>25</v>
      </c>
      <c r="B29" s="10"/>
      <c r="C29" s="12" t="s">
        <v>301</v>
      </c>
      <c r="D29" s="26">
        <v>73964</v>
      </c>
      <c r="E29" s="13">
        <v>38352</v>
      </c>
      <c r="F29" s="9" t="s">
        <v>26</v>
      </c>
      <c r="G29" s="17">
        <v>1</v>
      </c>
      <c r="H29" s="91">
        <v>14529.668099999999</v>
      </c>
      <c r="I29" s="19" t="s">
        <v>305</v>
      </c>
      <c r="J29" s="14"/>
      <c r="K29" s="14"/>
      <c r="L29" s="14"/>
      <c r="M29" s="14"/>
    </row>
    <row r="30" spans="1:13" x14ac:dyDescent="0.25">
      <c r="A30" s="10">
        <v>26</v>
      </c>
      <c r="B30" s="10"/>
      <c r="C30" s="12" t="s">
        <v>301</v>
      </c>
      <c r="D30" s="26">
        <v>73963</v>
      </c>
      <c r="E30" s="13">
        <v>38352</v>
      </c>
      <c r="F30" s="9" t="s">
        <v>26</v>
      </c>
      <c r="G30" s="17">
        <v>1</v>
      </c>
      <c r="H30" s="91">
        <v>14529.668099999999</v>
      </c>
      <c r="I30" s="19" t="s">
        <v>305</v>
      </c>
      <c r="J30" s="14"/>
      <c r="K30" s="14"/>
      <c r="L30" s="14"/>
      <c r="M30" s="14"/>
    </row>
    <row r="31" spans="1:13" x14ac:dyDescent="0.25">
      <c r="A31" s="10">
        <v>27</v>
      </c>
      <c r="B31" s="10"/>
      <c r="C31" s="12" t="s">
        <v>301</v>
      </c>
      <c r="D31" s="26">
        <v>73962</v>
      </c>
      <c r="E31" s="13">
        <v>38352</v>
      </c>
      <c r="F31" s="9" t="s">
        <v>26</v>
      </c>
      <c r="G31" s="17">
        <v>1</v>
      </c>
      <c r="H31" s="91">
        <v>14529.668099999999</v>
      </c>
      <c r="I31" s="19" t="s">
        <v>305</v>
      </c>
      <c r="J31" s="14"/>
      <c r="K31" s="14"/>
      <c r="L31" s="14"/>
      <c r="M31" s="14"/>
    </row>
    <row r="32" spans="1:13" x14ac:dyDescent="0.25">
      <c r="A32" s="10">
        <v>28</v>
      </c>
      <c r="B32" s="10"/>
      <c r="C32" s="12" t="s">
        <v>301</v>
      </c>
      <c r="D32" s="26">
        <v>73961</v>
      </c>
      <c r="E32" s="13">
        <v>38352</v>
      </c>
      <c r="F32" s="9" t="s">
        <v>26</v>
      </c>
      <c r="G32" s="17">
        <v>1</v>
      </c>
      <c r="H32" s="91">
        <v>14529.6883</v>
      </c>
      <c r="I32" s="19" t="s">
        <v>305</v>
      </c>
      <c r="J32" s="14"/>
      <c r="K32" s="14"/>
      <c r="L32" s="14"/>
      <c r="M32" s="14"/>
    </row>
    <row r="33" spans="1:13" ht="22.5" x14ac:dyDescent="0.25">
      <c r="A33" s="10">
        <v>29</v>
      </c>
      <c r="B33" s="11"/>
      <c r="C33" s="21" t="s">
        <v>390</v>
      </c>
      <c r="D33" s="54">
        <v>100002366</v>
      </c>
      <c r="E33" s="23" t="s">
        <v>395</v>
      </c>
      <c r="F33" s="24" t="s">
        <v>26</v>
      </c>
      <c r="G33" s="25">
        <v>1</v>
      </c>
      <c r="H33" s="91">
        <v>5832.6288000000004</v>
      </c>
      <c r="I33" s="19"/>
      <c r="J33" s="14"/>
      <c r="K33" s="14"/>
      <c r="L33" s="14"/>
      <c r="M33" s="14"/>
    </row>
    <row r="34" spans="1:13" x14ac:dyDescent="0.25">
      <c r="A34" s="10">
        <v>30</v>
      </c>
      <c r="B34" s="11"/>
      <c r="C34" s="12" t="s">
        <v>13</v>
      </c>
      <c r="D34" s="20">
        <v>40001</v>
      </c>
      <c r="E34" s="13">
        <v>34759</v>
      </c>
      <c r="F34" s="9" t="s">
        <v>26</v>
      </c>
      <c r="G34" s="17">
        <v>1</v>
      </c>
      <c r="H34" s="91">
        <v>107773.6054</v>
      </c>
      <c r="I34" s="19" t="s">
        <v>306</v>
      </c>
      <c r="J34" s="14"/>
      <c r="K34" s="14"/>
      <c r="L34" s="14"/>
      <c r="M34" s="14"/>
    </row>
    <row r="35" spans="1:13" x14ac:dyDescent="0.25">
      <c r="A35" s="10">
        <v>31</v>
      </c>
      <c r="B35" s="11"/>
      <c r="C35" s="12" t="s">
        <v>14</v>
      </c>
      <c r="D35" s="20">
        <v>73923</v>
      </c>
      <c r="E35" s="13">
        <v>38352</v>
      </c>
      <c r="F35" s="9" t="s">
        <v>26</v>
      </c>
      <c r="G35" s="17">
        <v>1</v>
      </c>
      <c r="H35" s="91">
        <v>185.37539999999998</v>
      </c>
      <c r="I35" s="19" t="s">
        <v>305</v>
      </c>
      <c r="J35" s="14"/>
      <c r="K35" s="14"/>
      <c r="L35" s="14"/>
      <c r="M35" s="14"/>
    </row>
    <row r="36" spans="1:13" x14ac:dyDescent="0.25">
      <c r="A36" s="10">
        <v>32</v>
      </c>
      <c r="B36" s="10"/>
      <c r="C36" s="12" t="s">
        <v>293</v>
      </c>
      <c r="D36" s="26">
        <v>72445</v>
      </c>
      <c r="E36" s="13">
        <v>38078</v>
      </c>
      <c r="F36" s="9" t="s">
        <v>26</v>
      </c>
      <c r="G36" s="17">
        <v>1</v>
      </c>
      <c r="H36" s="91">
        <v>80949.722399999999</v>
      </c>
      <c r="I36" s="19" t="s">
        <v>289</v>
      </c>
      <c r="J36" s="14"/>
      <c r="K36" s="14"/>
      <c r="L36" s="14"/>
      <c r="M36" s="14"/>
    </row>
    <row r="37" spans="1:13" x14ac:dyDescent="0.25">
      <c r="A37" s="10">
        <v>33</v>
      </c>
      <c r="B37" s="10"/>
      <c r="C37" s="12" t="s">
        <v>294</v>
      </c>
      <c r="D37" s="26">
        <v>73713</v>
      </c>
      <c r="E37" s="13">
        <v>38292</v>
      </c>
      <c r="F37" s="9" t="s">
        <v>26</v>
      </c>
      <c r="G37" s="17">
        <v>1</v>
      </c>
      <c r="H37" s="91">
        <v>1207.7479000000001</v>
      </c>
      <c r="I37" s="19" t="s">
        <v>289</v>
      </c>
      <c r="J37" s="14"/>
      <c r="K37" s="14"/>
      <c r="L37" s="14"/>
      <c r="M37" s="14"/>
    </row>
    <row r="38" spans="1:13" x14ac:dyDescent="0.25">
      <c r="A38" s="10">
        <v>34</v>
      </c>
      <c r="B38" s="10"/>
      <c r="C38" s="12" t="s">
        <v>292</v>
      </c>
      <c r="D38" s="26">
        <v>73932</v>
      </c>
      <c r="E38" s="13">
        <v>38352</v>
      </c>
      <c r="F38" s="9" t="s">
        <v>26</v>
      </c>
      <c r="G38" s="17">
        <v>1</v>
      </c>
      <c r="H38" s="91">
        <v>17930.560299999997</v>
      </c>
      <c r="I38" s="19" t="s">
        <v>289</v>
      </c>
      <c r="J38" s="14"/>
      <c r="K38" s="14"/>
      <c r="L38" s="14"/>
      <c r="M38" s="14"/>
    </row>
    <row r="39" spans="1:13" x14ac:dyDescent="0.25">
      <c r="A39" s="10">
        <v>35</v>
      </c>
      <c r="B39" s="10"/>
      <c r="C39" s="12" t="s">
        <v>292</v>
      </c>
      <c r="D39" s="26">
        <v>73931</v>
      </c>
      <c r="E39" s="13">
        <v>38352</v>
      </c>
      <c r="F39" s="9" t="s">
        <v>26</v>
      </c>
      <c r="G39" s="17">
        <v>1</v>
      </c>
      <c r="H39" s="91">
        <v>17930.560299999997</v>
      </c>
      <c r="I39" s="19" t="s">
        <v>289</v>
      </c>
      <c r="J39" s="14"/>
      <c r="K39" s="14"/>
      <c r="L39" s="14"/>
      <c r="M39" s="14"/>
    </row>
    <row r="40" spans="1:13" x14ac:dyDescent="0.25">
      <c r="A40" s="10">
        <v>36</v>
      </c>
      <c r="B40" s="10"/>
      <c r="C40" s="12" t="s">
        <v>292</v>
      </c>
      <c r="D40" s="26">
        <v>73930</v>
      </c>
      <c r="E40" s="13">
        <v>38352</v>
      </c>
      <c r="F40" s="9" t="s">
        <v>26</v>
      </c>
      <c r="G40" s="17">
        <v>1</v>
      </c>
      <c r="H40" s="91">
        <v>17930.560299999997</v>
      </c>
      <c r="I40" s="19" t="s">
        <v>289</v>
      </c>
      <c r="J40" s="14"/>
      <c r="K40" s="14"/>
      <c r="L40" s="14"/>
      <c r="M40" s="14"/>
    </row>
    <row r="41" spans="1:13" x14ac:dyDescent="0.25">
      <c r="A41" s="10">
        <v>37</v>
      </c>
      <c r="B41" s="10"/>
      <c r="C41" s="12" t="s">
        <v>292</v>
      </c>
      <c r="D41" s="26">
        <v>73929</v>
      </c>
      <c r="E41" s="13">
        <v>38352</v>
      </c>
      <c r="F41" s="9" t="s">
        <v>26</v>
      </c>
      <c r="G41" s="17">
        <v>1</v>
      </c>
      <c r="H41" s="91">
        <v>17930.560299999997</v>
      </c>
      <c r="I41" s="19" t="s">
        <v>289</v>
      </c>
      <c r="J41" s="14"/>
      <c r="K41" s="14"/>
      <c r="L41" s="14"/>
      <c r="M41" s="14"/>
    </row>
    <row r="42" spans="1:13" x14ac:dyDescent="0.25">
      <c r="A42" s="10">
        <v>38</v>
      </c>
      <c r="B42" s="10"/>
      <c r="C42" s="12" t="s">
        <v>292</v>
      </c>
      <c r="D42" s="26">
        <v>73928</v>
      </c>
      <c r="E42" s="13">
        <v>38352</v>
      </c>
      <c r="F42" s="9" t="s">
        <v>26</v>
      </c>
      <c r="G42" s="17">
        <v>1</v>
      </c>
      <c r="H42" s="91">
        <v>17930.560299999997</v>
      </c>
      <c r="I42" s="19" t="s">
        <v>289</v>
      </c>
      <c r="J42" s="14"/>
      <c r="K42" s="14"/>
      <c r="L42" s="14"/>
      <c r="M42" s="14"/>
    </row>
    <row r="43" spans="1:13" x14ac:dyDescent="0.25">
      <c r="A43" s="10">
        <v>39</v>
      </c>
      <c r="B43" s="10"/>
      <c r="C43" s="12" t="s">
        <v>292</v>
      </c>
      <c r="D43" s="26">
        <v>73927</v>
      </c>
      <c r="E43" s="13">
        <v>38352</v>
      </c>
      <c r="F43" s="9" t="s">
        <v>26</v>
      </c>
      <c r="G43" s="17">
        <v>1</v>
      </c>
      <c r="H43" s="91">
        <v>17930.570400000001</v>
      </c>
      <c r="I43" s="19" t="s">
        <v>289</v>
      </c>
      <c r="J43" s="14"/>
      <c r="K43" s="14"/>
      <c r="L43" s="14"/>
      <c r="M43" s="14"/>
    </row>
    <row r="44" spans="1:13" x14ac:dyDescent="0.25">
      <c r="A44" s="10">
        <v>40</v>
      </c>
      <c r="B44" s="11"/>
      <c r="C44" s="12" t="s">
        <v>15</v>
      </c>
      <c r="D44" s="20">
        <v>73926</v>
      </c>
      <c r="E44" s="13">
        <v>38352</v>
      </c>
      <c r="F44" s="9" t="s">
        <v>26</v>
      </c>
      <c r="G44" s="17">
        <v>1</v>
      </c>
      <c r="H44" s="91">
        <v>1585.8211999999999</v>
      </c>
      <c r="I44" s="19" t="s">
        <v>289</v>
      </c>
      <c r="J44" s="14"/>
      <c r="K44" s="14"/>
      <c r="L44" s="14"/>
      <c r="M44" s="14"/>
    </row>
    <row r="45" spans="1:13" x14ac:dyDescent="0.25">
      <c r="A45" s="10">
        <v>41</v>
      </c>
      <c r="B45" s="11"/>
      <c r="C45" s="12" t="s">
        <v>15</v>
      </c>
      <c r="D45" s="20">
        <v>73925</v>
      </c>
      <c r="E45" s="13">
        <v>38352</v>
      </c>
      <c r="F45" s="9" t="s">
        <v>26</v>
      </c>
      <c r="G45" s="17">
        <v>1</v>
      </c>
      <c r="H45" s="91">
        <v>1585.8313000000001</v>
      </c>
      <c r="I45" s="19" t="s">
        <v>289</v>
      </c>
      <c r="J45" s="14"/>
      <c r="K45" s="14"/>
      <c r="L45" s="14"/>
      <c r="M45" s="14"/>
    </row>
    <row r="46" spans="1:13" ht="22.5" x14ac:dyDescent="0.25">
      <c r="A46" s="10">
        <v>42</v>
      </c>
      <c r="B46" s="11"/>
      <c r="C46" s="12" t="s">
        <v>16</v>
      </c>
      <c r="D46" s="20">
        <v>73921</v>
      </c>
      <c r="E46" s="13">
        <v>38352</v>
      </c>
      <c r="F46" s="9" t="s">
        <v>26</v>
      </c>
      <c r="G46" s="17">
        <v>1</v>
      </c>
      <c r="H46" s="91">
        <v>7709.7138000000004</v>
      </c>
      <c r="I46" s="19" t="s">
        <v>289</v>
      </c>
      <c r="J46" s="14"/>
      <c r="K46" s="14"/>
      <c r="L46" s="14"/>
      <c r="M46" s="14"/>
    </row>
    <row r="47" spans="1:13" ht="22.5" x14ac:dyDescent="0.25">
      <c r="A47" s="10">
        <v>43</v>
      </c>
      <c r="B47" s="10"/>
      <c r="C47" s="12" t="s">
        <v>295</v>
      </c>
      <c r="D47" s="26">
        <v>73751</v>
      </c>
      <c r="E47" s="13">
        <v>38292</v>
      </c>
      <c r="F47" s="9" t="s">
        <v>26</v>
      </c>
      <c r="G47" s="17">
        <v>1</v>
      </c>
      <c r="H47" s="91">
        <v>5891.6633000000002</v>
      </c>
      <c r="I47" s="19" t="s">
        <v>289</v>
      </c>
      <c r="J47" s="14"/>
      <c r="K47" s="14"/>
      <c r="L47" s="14"/>
      <c r="M47" s="14"/>
    </row>
    <row r="48" spans="1:13" ht="22.5" x14ac:dyDescent="0.25">
      <c r="A48" s="10">
        <v>44</v>
      </c>
      <c r="B48" s="10"/>
      <c r="C48" s="12" t="s">
        <v>295</v>
      </c>
      <c r="D48" s="26">
        <v>73750</v>
      </c>
      <c r="E48" s="13">
        <v>38292</v>
      </c>
      <c r="F48" s="9" t="s">
        <v>26</v>
      </c>
      <c r="G48" s="17">
        <v>1</v>
      </c>
      <c r="H48" s="91">
        <v>5891.6633000000002</v>
      </c>
      <c r="I48" s="19" t="s">
        <v>289</v>
      </c>
      <c r="J48" s="14"/>
      <c r="K48" s="14"/>
      <c r="L48" s="14"/>
      <c r="M48" s="14"/>
    </row>
    <row r="49" spans="1:13" ht="22.5" x14ac:dyDescent="0.25">
      <c r="A49" s="10">
        <v>45</v>
      </c>
      <c r="B49" s="10"/>
      <c r="C49" s="12" t="s">
        <v>295</v>
      </c>
      <c r="D49" s="26">
        <v>73749</v>
      </c>
      <c r="E49" s="13">
        <v>38292</v>
      </c>
      <c r="F49" s="9" t="s">
        <v>26</v>
      </c>
      <c r="G49" s="17">
        <v>1</v>
      </c>
      <c r="H49" s="91">
        <v>5891.6633000000002</v>
      </c>
      <c r="I49" s="19" t="s">
        <v>289</v>
      </c>
      <c r="J49" s="14"/>
      <c r="K49" s="14"/>
      <c r="L49" s="14"/>
      <c r="M49" s="14"/>
    </row>
    <row r="50" spans="1:13" ht="22.5" x14ac:dyDescent="0.25">
      <c r="A50" s="10">
        <v>46</v>
      </c>
      <c r="B50" s="10"/>
      <c r="C50" s="12" t="s">
        <v>295</v>
      </c>
      <c r="D50" s="26">
        <v>73748</v>
      </c>
      <c r="E50" s="13">
        <v>38292</v>
      </c>
      <c r="F50" s="9" t="s">
        <v>26</v>
      </c>
      <c r="G50" s="17">
        <v>1</v>
      </c>
      <c r="H50" s="91">
        <v>5891.6633000000002</v>
      </c>
      <c r="I50" s="19" t="s">
        <v>289</v>
      </c>
      <c r="J50" s="14"/>
      <c r="K50" s="14"/>
      <c r="L50" s="14"/>
      <c r="M50" s="14"/>
    </row>
    <row r="51" spans="1:13" ht="22.5" x14ac:dyDescent="0.25">
      <c r="A51" s="10">
        <v>47</v>
      </c>
      <c r="B51" s="10"/>
      <c r="C51" s="12" t="s">
        <v>295</v>
      </c>
      <c r="D51" s="26">
        <v>73747</v>
      </c>
      <c r="E51" s="13">
        <v>38292</v>
      </c>
      <c r="F51" s="9" t="s">
        <v>26</v>
      </c>
      <c r="G51" s="17">
        <v>1</v>
      </c>
      <c r="H51" s="91">
        <v>5891.6633000000002</v>
      </c>
      <c r="I51" s="19" t="s">
        <v>289</v>
      </c>
      <c r="J51" s="14"/>
      <c r="K51" s="14"/>
      <c r="L51" s="14"/>
      <c r="M51" s="14"/>
    </row>
    <row r="52" spans="1:13" x14ac:dyDescent="0.25">
      <c r="A52" s="10">
        <v>48</v>
      </c>
      <c r="B52" s="11"/>
      <c r="C52" s="12" t="s">
        <v>17</v>
      </c>
      <c r="D52" s="20">
        <v>41021</v>
      </c>
      <c r="E52" s="13">
        <v>37257</v>
      </c>
      <c r="F52" s="9" t="s">
        <v>26</v>
      </c>
      <c r="G52" s="17">
        <v>1</v>
      </c>
      <c r="H52" s="91">
        <v>25048</v>
      </c>
      <c r="I52" s="19" t="s">
        <v>289</v>
      </c>
      <c r="J52" s="14"/>
      <c r="K52" s="14"/>
      <c r="L52" s="14"/>
      <c r="M52" s="14"/>
    </row>
    <row r="53" spans="1:13" x14ac:dyDescent="0.25">
      <c r="A53" s="10">
        <v>49</v>
      </c>
      <c r="B53" s="11"/>
      <c r="C53" s="12" t="s">
        <v>18</v>
      </c>
      <c r="D53" s="20">
        <v>71087</v>
      </c>
      <c r="E53" s="13">
        <v>37591</v>
      </c>
      <c r="F53" s="9" t="s">
        <v>26</v>
      </c>
      <c r="G53" s="17">
        <v>1</v>
      </c>
      <c r="H53" s="91">
        <v>505000</v>
      </c>
      <c r="I53" s="19" t="s">
        <v>303</v>
      </c>
      <c r="J53" s="14"/>
      <c r="K53" s="14"/>
      <c r="L53" s="14"/>
      <c r="M53" s="14"/>
    </row>
    <row r="54" spans="1:13" ht="22.5" x14ac:dyDescent="0.25">
      <c r="A54" s="10">
        <v>50</v>
      </c>
      <c r="B54" s="11"/>
      <c r="C54" s="12" t="s">
        <v>19</v>
      </c>
      <c r="D54" s="20">
        <v>74302</v>
      </c>
      <c r="E54" s="13">
        <v>38352</v>
      </c>
      <c r="F54" s="9" t="s">
        <v>26</v>
      </c>
      <c r="G54" s="17">
        <v>1</v>
      </c>
      <c r="H54" s="91">
        <v>14992.137000000001</v>
      </c>
      <c r="I54" s="19" t="s">
        <v>289</v>
      </c>
      <c r="J54" s="14"/>
      <c r="K54" s="14"/>
      <c r="L54" s="14"/>
      <c r="M54" s="14"/>
    </row>
    <row r="55" spans="1:13" x14ac:dyDescent="0.25">
      <c r="A55" s="10">
        <v>51</v>
      </c>
      <c r="B55" s="11"/>
      <c r="C55" s="12" t="s">
        <v>20</v>
      </c>
      <c r="D55" s="20">
        <v>70999</v>
      </c>
      <c r="E55" s="13">
        <v>37591</v>
      </c>
      <c r="F55" s="9" t="s">
        <v>26</v>
      </c>
      <c r="G55" s="17">
        <v>1</v>
      </c>
      <c r="H55" s="91">
        <v>61321.463199999998</v>
      </c>
      <c r="I55" s="19" t="s">
        <v>289</v>
      </c>
      <c r="J55" s="14"/>
      <c r="K55" s="14"/>
      <c r="L55" s="14"/>
      <c r="M55" s="14"/>
    </row>
    <row r="56" spans="1:13" x14ac:dyDescent="0.25">
      <c r="A56" s="10">
        <v>52</v>
      </c>
      <c r="B56" s="10"/>
      <c r="C56" s="12" t="s">
        <v>296</v>
      </c>
      <c r="D56" s="26">
        <v>73704</v>
      </c>
      <c r="E56" s="13">
        <v>38292</v>
      </c>
      <c r="F56" s="9" t="s">
        <v>26</v>
      </c>
      <c r="G56" s="17">
        <v>1</v>
      </c>
      <c r="H56" s="91">
        <v>51875.276600000005</v>
      </c>
      <c r="I56" s="19" t="s">
        <v>289</v>
      </c>
      <c r="J56" s="14"/>
      <c r="K56" s="14"/>
      <c r="L56" s="14"/>
      <c r="M56" s="14"/>
    </row>
    <row r="57" spans="1:13" x14ac:dyDescent="0.25">
      <c r="A57" s="10">
        <v>53</v>
      </c>
      <c r="B57" s="11"/>
      <c r="C57" s="12" t="s">
        <v>21</v>
      </c>
      <c r="D57" s="20">
        <v>73924</v>
      </c>
      <c r="E57" s="13">
        <v>38352</v>
      </c>
      <c r="F57" s="9" t="s">
        <v>26</v>
      </c>
      <c r="G57" s="17">
        <v>1</v>
      </c>
      <c r="H57" s="91">
        <v>1062.8027999999999</v>
      </c>
      <c r="I57" s="19" t="s">
        <v>289</v>
      </c>
      <c r="J57" s="14"/>
      <c r="K57" s="14"/>
      <c r="L57" s="14"/>
      <c r="M57" s="14"/>
    </row>
    <row r="58" spans="1:13" x14ac:dyDescent="0.25">
      <c r="A58" s="10">
        <v>54</v>
      </c>
      <c r="B58" s="10"/>
      <c r="C58" s="12" t="s">
        <v>297</v>
      </c>
      <c r="D58" s="26">
        <v>74097</v>
      </c>
      <c r="E58" s="13">
        <v>38322</v>
      </c>
      <c r="F58" s="9" t="s">
        <v>26</v>
      </c>
      <c r="G58" s="17">
        <v>1</v>
      </c>
      <c r="H58" s="91">
        <v>2142.1796999999997</v>
      </c>
      <c r="I58" s="19" t="s">
        <v>289</v>
      </c>
      <c r="J58" s="14"/>
      <c r="K58" s="14"/>
      <c r="L58" s="14"/>
      <c r="M58" s="14"/>
    </row>
    <row r="59" spans="1:13" x14ac:dyDescent="0.25">
      <c r="A59" s="10">
        <v>55</v>
      </c>
      <c r="B59" s="10"/>
      <c r="C59" s="12" t="s">
        <v>297</v>
      </c>
      <c r="D59" s="26">
        <v>74096</v>
      </c>
      <c r="E59" s="13">
        <v>38322</v>
      </c>
      <c r="F59" s="9" t="s">
        <v>26</v>
      </c>
      <c r="G59" s="17">
        <v>1</v>
      </c>
      <c r="H59" s="91">
        <v>2142.1796999999997</v>
      </c>
      <c r="I59" s="19" t="s">
        <v>289</v>
      </c>
      <c r="J59" s="14"/>
      <c r="K59" s="14"/>
      <c r="L59" s="14"/>
      <c r="M59" s="14"/>
    </row>
    <row r="60" spans="1:13" x14ac:dyDescent="0.25">
      <c r="A60" s="10">
        <v>56</v>
      </c>
      <c r="B60" s="10"/>
      <c r="C60" s="12" t="s">
        <v>297</v>
      </c>
      <c r="D60" s="26">
        <v>74095</v>
      </c>
      <c r="E60" s="13">
        <v>38322</v>
      </c>
      <c r="F60" s="9" t="s">
        <v>26</v>
      </c>
      <c r="G60" s="17">
        <v>1</v>
      </c>
      <c r="H60" s="91">
        <v>2142.1796999999997</v>
      </c>
      <c r="I60" s="19" t="s">
        <v>289</v>
      </c>
      <c r="J60" s="14"/>
      <c r="K60" s="14"/>
      <c r="L60" s="14"/>
      <c r="M60" s="14"/>
    </row>
    <row r="61" spans="1:13" x14ac:dyDescent="0.25">
      <c r="A61" s="10">
        <v>57</v>
      </c>
      <c r="B61" s="10"/>
      <c r="C61" s="12" t="s">
        <v>297</v>
      </c>
      <c r="D61" s="26">
        <v>74094</v>
      </c>
      <c r="E61" s="13">
        <v>38322</v>
      </c>
      <c r="F61" s="9" t="s">
        <v>26</v>
      </c>
      <c r="G61" s="17">
        <v>1</v>
      </c>
      <c r="H61" s="91">
        <v>2142.1796999999997</v>
      </c>
      <c r="I61" s="19" t="s">
        <v>289</v>
      </c>
      <c r="J61" s="14"/>
      <c r="K61" s="14"/>
      <c r="L61" s="14"/>
      <c r="M61" s="14"/>
    </row>
    <row r="62" spans="1:13" x14ac:dyDescent="0.25">
      <c r="A62" s="10">
        <v>58</v>
      </c>
      <c r="B62" s="10"/>
      <c r="C62" s="12" t="s">
        <v>297</v>
      </c>
      <c r="D62" s="26">
        <v>74093</v>
      </c>
      <c r="E62" s="13">
        <v>38322</v>
      </c>
      <c r="F62" s="9" t="s">
        <v>26</v>
      </c>
      <c r="G62" s="17">
        <v>1</v>
      </c>
      <c r="H62" s="91">
        <v>2142.1796999999997</v>
      </c>
      <c r="I62" s="19" t="s">
        <v>289</v>
      </c>
      <c r="J62" s="14"/>
      <c r="K62" s="14"/>
      <c r="L62" s="14"/>
      <c r="M62" s="14"/>
    </row>
    <row r="63" spans="1:13" x14ac:dyDescent="0.25">
      <c r="A63" s="10">
        <v>59</v>
      </c>
      <c r="B63" s="10"/>
      <c r="C63" s="12" t="s">
        <v>297</v>
      </c>
      <c r="D63" s="26">
        <v>74092</v>
      </c>
      <c r="E63" s="13">
        <v>38322</v>
      </c>
      <c r="F63" s="9" t="s">
        <v>26</v>
      </c>
      <c r="G63" s="17">
        <v>1</v>
      </c>
      <c r="H63" s="91">
        <v>2142.1796999999997</v>
      </c>
      <c r="I63" s="19" t="s">
        <v>289</v>
      </c>
      <c r="J63" s="14"/>
      <c r="K63" s="14"/>
      <c r="L63" s="14"/>
      <c r="M63" s="14"/>
    </row>
    <row r="64" spans="1:13" x14ac:dyDescent="0.25">
      <c r="A64" s="10">
        <v>60</v>
      </c>
      <c r="B64" s="10"/>
      <c r="C64" s="12" t="s">
        <v>297</v>
      </c>
      <c r="D64" s="26">
        <v>74091</v>
      </c>
      <c r="E64" s="13">
        <v>38322</v>
      </c>
      <c r="F64" s="9" t="s">
        <v>26</v>
      </c>
      <c r="G64" s="17">
        <v>1</v>
      </c>
      <c r="H64" s="91">
        <v>2142.1796999999997</v>
      </c>
      <c r="I64" s="19" t="s">
        <v>289</v>
      </c>
      <c r="J64" s="14"/>
      <c r="K64" s="14"/>
      <c r="L64" s="14"/>
      <c r="M64" s="14"/>
    </row>
    <row r="65" spans="1:13" x14ac:dyDescent="0.25">
      <c r="A65" s="10">
        <v>61</v>
      </c>
      <c r="B65" s="10"/>
      <c r="C65" s="12" t="s">
        <v>297</v>
      </c>
      <c r="D65" s="26">
        <v>74090</v>
      </c>
      <c r="E65" s="28">
        <v>38322</v>
      </c>
      <c r="F65" s="9" t="s">
        <v>26</v>
      </c>
      <c r="G65" s="17">
        <v>1</v>
      </c>
      <c r="H65" s="91">
        <v>2142.1796999999997</v>
      </c>
      <c r="I65" s="19" t="s">
        <v>289</v>
      </c>
      <c r="J65" s="14"/>
      <c r="K65" s="14"/>
      <c r="L65" s="14"/>
      <c r="M65" s="14"/>
    </row>
    <row r="66" spans="1:13" x14ac:dyDescent="0.25">
      <c r="A66" s="10">
        <v>62</v>
      </c>
      <c r="B66" s="10"/>
      <c r="C66" s="12" t="s">
        <v>297</v>
      </c>
      <c r="D66" s="26">
        <v>74089</v>
      </c>
      <c r="E66" s="28">
        <v>38322</v>
      </c>
      <c r="F66" s="9" t="s">
        <v>26</v>
      </c>
      <c r="G66" s="17">
        <v>1</v>
      </c>
      <c r="H66" s="91">
        <v>2142.1796999999997</v>
      </c>
      <c r="I66" s="19" t="s">
        <v>289</v>
      </c>
      <c r="J66" s="14"/>
      <c r="K66" s="14"/>
      <c r="L66" s="14"/>
      <c r="M66" s="14"/>
    </row>
    <row r="67" spans="1:13" x14ac:dyDescent="0.25">
      <c r="A67" s="10">
        <v>63</v>
      </c>
      <c r="B67" s="10"/>
      <c r="C67" s="12" t="s">
        <v>297</v>
      </c>
      <c r="D67" s="26">
        <v>74088</v>
      </c>
      <c r="E67" s="28">
        <v>38322</v>
      </c>
      <c r="F67" s="9" t="s">
        <v>26</v>
      </c>
      <c r="G67" s="17">
        <v>1</v>
      </c>
      <c r="H67" s="91">
        <v>2142.1898000000001</v>
      </c>
      <c r="I67" s="19" t="s">
        <v>289</v>
      </c>
      <c r="J67" s="14"/>
      <c r="K67" s="14"/>
      <c r="L67" s="14"/>
      <c r="M67" s="14"/>
    </row>
    <row r="68" spans="1:13" x14ac:dyDescent="0.25">
      <c r="A68" s="10">
        <v>64</v>
      </c>
      <c r="B68" s="11"/>
      <c r="C68" s="21" t="s">
        <v>392</v>
      </c>
      <c r="D68" s="22" t="s">
        <v>398</v>
      </c>
      <c r="E68" s="29">
        <v>39660</v>
      </c>
      <c r="F68" s="24" t="s">
        <v>26</v>
      </c>
      <c r="G68" s="25">
        <v>1</v>
      </c>
      <c r="H68" s="91">
        <v>90627.805000000008</v>
      </c>
      <c r="I68" s="19"/>
      <c r="J68" s="14"/>
      <c r="K68" s="14"/>
      <c r="L68" s="14"/>
      <c r="M68" s="14"/>
    </row>
    <row r="69" spans="1:13" ht="22.5" x14ac:dyDescent="0.25">
      <c r="A69" s="10">
        <v>65</v>
      </c>
      <c r="B69" s="11"/>
      <c r="C69" s="21" t="s">
        <v>392</v>
      </c>
      <c r="D69" s="22" t="s">
        <v>399</v>
      </c>
      <c r="E69" s="29">
        <v>39660</v>
      </c>
      <c r="F69" s="24" t="s">
        <v>26</v>
      </c>
      <c r="G69" s="25">
        <v>1</v>
      </c>
      <c r="H69" s="91">
        <v>90627.805000000008</v>
      </c>
      <c r="I69" s="19"/>
      <c r="J69" s="14"/>
      <c r="K69" s="14"/>
      <c r="L69" s="14"/>
      <c r="M69" s="14"/>
    </row>
    <row r="70" spans="1:13" x14ac:dyDescent="0.25">
      <c r="A70" s="10">
        <v>66</v>
      </c>
      <c r="B70" s="11"/>
      <c r="C70" s="21" t="s">
        <v>393</v>
      </c>
      <c r="D70" s="22">
        <v>100002629</v>
      </c>
      <c r="E70" s="29">
        <v>39660</v>
      </c>
      <c r="F70" s="24" t="s">
        <v>26</v>
      </c>
      <c r="G70" s="25">
        <v>1</v>
      </c>
      <c r="H70" s="91">
        <v>55133.5164</v>
      </c>
      <c r="I70" s="19"/>
      <c r="J70" s="14"/>
      <c r="K70" s="14"/>
      <c r="L70" s="14"/>
      <c r="M70" s="14"/>
    </row>
    <row r="71" spans="1:13" ht="22.5" x14ac:dyDescent="0.25">
      <c r="A71" s="10">
        <v>67</v>
      </c>
      <c r="B71" s="11"/>
      <c r="C71" s="21" t="s">
        <v>393</v>
      </c>
      <c r="D71" s="22" t="s">
        <v>400</v>
      </c>
      <c r="E71" s="29">
        <v>39660</v>
      </c>
      <c r="F71" s="24" t="s">
        <v>26</v>
      </c>
      <c r="G71" s="25">
        <v>1</v>
      </c>
      <c r="H71" s="91">
        <v>107302.5212</v>
      </c>
      <c r="I71" s="19"/>
      <c r="J71" s="14"/>
      <c r="K71" s="14"/>
      <c r="L71" s="14"/>
      <c r="M71" s="14"/>
    </row>
    <row r="72" spans="1:13" ht="22.5" x14ac:dyDescent="0.25">
      <c r="A72" s="10">
        <v>68</v>
      </c>
      <c r="B72" s="11"/>
      <c r="C72" s="21" t="s">
        <v>393</v>
      </c>
      <c r="D72" s="22" t="s">
        <v>455</v>
      </c>
      <c r="E72" s="29">
        <v>39660</v>
      </c>
      <c r="F72" s="24" t="s">
        <v>26</v>
      </c>
      <c r="G72" s="25">
        <v>1</v>
      </c>
      <c r="H72" s="91">
        <v>107302.5212</v>
      </c>
      <c r="I72" s="19"/>
      <c r="J72" s="14"/>
      <c r="K72" s="14"/>
      <c r="L72" s="14"/>
      <c r="M72" s="14"/>
    </row>
    <row r="73" spans="1:13" ht="22.5" x14ac:dyDescent="0.25">
      <c r="A73" s="10">
        <v>69</v>
      </c>
      <c r="B73" s="11"/>
      <c r="C73" s="21" t="s">
        <v>394</v>
      </c>
      <c r="D73" s="22" t="s">
        <v>402</v>
      </c>
      <c r="E73" s="29">
        <v>39660</v>
      </c>
      <c r="F73" s="24" t="s">
        <v>26</v>
      </c>
      <c r="G73" s="25">
        <v>1</v>
      </c>
      <c r="H73" s="91">
        <v>139575.3744</v>
      </c>
      <c r="I73" s="19"/>
      <c r="J73" s="14"/>
      <c r="K73" s="14"/>
      <c r="L73" s="14"/>
      <c r="M73" s="14"/>
    </row>
    <row r="74" spans="1:13" ht="22.5" x14ac:dyDescent="0.25">
      <c r="A74" s="10">
        <v>70</v>
      </c>
      <c r="B74" s="11"/>
      <c r="C74" s="21" t="s">
        <v>394</v>
      </c>
      <c r="D74" s="22" t="s">
        <v>403</v>
      </c>
      <c r="E74" s="29">
        <v>39660</v>
      </c>
      <c r="F74" s="24" t="s">
        <v>26</v>
      </c>
      <c r="G74" s="25">
        <v>1</v>
      </c>
      <c r="H74" s="91">
        <v>139575.3744</v>
      </c>
      <c r="I74" s="19"/>
      <c r="J74" s="14"/>
      <c r="K74" s="14"/>
      <c r="L74" s="14"/>
      <c r="M74" s="14"/>
    </row>
    <row r="75" spans="1:13" ht="22.5" x14ac:dyDescent="0.25">
      <c r="A75" s="10">
        <v>71</v>
      </c>
      <c r="B75" s="11"/>
      <c r="C75" s="21" t="s">
        <v>394</v>
      </c>
      <c r="D75" s="22" t="s">
        <v>401</v>
      </c>
      <c r="E75" s="29">
        <v>39660</v>
      </c>
      <c r="F75" s="24" t="s">
        <v>26</v>
      </c>
      <c r="G75" s="25">
        <v>1</v>
      </c>
      <c r="H75" s="91">
        <v>139575.3744</v>
      </c>
      <c r="I75" s="19"/>
      <c r="J75" s="14"/>
      <c r="K75" s="14"/>
      <c r="L75" s="14"/>
      <c r="M75" s="14"/>
    </row>
    <row r="76" spans="1:13" x14ac:dyDescent="0.25">
      <c r="A76" s="10">
        <v>72</v>
      </c>
      <c r="B76" s="10"/>
      <c r="C76" s="12" t="s">
        <v>302</v>
      </c>
      <c r="D76" s="26">
        <v>73974</v>
      </c>
      <c r="E76" s="13">
        <v>38352</v>
      </c>
      <c r="F76" s="32" t="s">
        <v>26</v>
      </c>
      <c r="G76" s="17">
        <v>1</v>
      </c>
      <c r="H76" s="91">
        <v>55055.271699999998</v>
      </c>
      <c r="I76" s="19" t="s">
        <v>305</v>
      </c>
      <c r="J76" s="14"/>
      <c r="K76" s="14"/>
      <c r="L76" s="14"/>
      <c r="M76" s="14"/>
    </row>
    <row r="77" spans="1:13" x14ac:dyDescent="0.25">
      <c r="A77" s="10">
        <v>73</v>
      </c>
      <c r="B77" s="11"/>
      <c r="C77" s="21" t="s">
        <v>391</v>
      </c>
      <c r="D77" s="22">
        <v>2372</v>
      </c>
      <c r="E77" s="23" t="s">
        <v>395</v>
      </c>
      <c r="F77" s="33" t="s">
        <v>26</v>
      </c>
      <c r="G77" s="25">
        <v>1</v>
      </c>
      <c r="H77" s="91">
        <v>49190.635999999999</v>
      </c>
      <c r="I77" s="19"/>
      <c r="J77" s="14"/>
      <c r="K77" s="14"/>
      <c r="L77" s="14"/>
      <c r="M77" s="14"/>
    </row>
    <row r="78" spans="1:13" ht="23.25" x14ac:dyDescent="0.25">
      <c r="A78" s="10">
        <v>74</v>
      </c>
      <c r="B78" s="11"/>
      <c r="C78" s="34" t="s">
        <v>454</v>
      </c>
      <c r="D78" s="22">
        <v>94449</v>
      </c>
      <c r="E78" s="23">
        <v>39342</v>
      </c>
      <c r="F78" s="33" t="s">
        <v>26</v>
      </c>
      <c r="G78" s="25">
        <v>1</v>
      </c>
      <c r="H78" s="91">
        <v>6392.1789000000008</v>
      </c>
      <c r="I78" s="19" t="s">
        <v>289</v>
      </c>
      <c r="J78" s="14"/>
      <c r="K78" s="14"/>
      <c r="L78" s="14"/>
      <c r="M78" s="14"/>
    </row>
    <row r="79" spans="1:13" x14ac:dyDescent="0.25">
      <c r="A79" s="10">
        <v>75</v>
      </c>
      <c r="B79" s="11"/>
      <c r="C79" s="34" t="s">
        <v>456</v>
      </c>
      <c r="D79" s="22">
        <v>100001461</v>
      </c>
      <c r="E79" s="23">
        <v>38840</v>
      </c>
      <c r="F79" s="33" t="s">
        <v>26</v>
      </c>
      <c r="G79" s="25">
        <v>1</v>
      </c>
      <c r="H79" s="91">
        <v>75302.549799999993</v>
      </c>
      <c r="I79" s="19"/>
      <c r="J79" s="14"/>
      <c r="K79" s="14"/>
      <c r="L79" s="14"/>
      <c r="M79" s="14"/>
    </row>
    <row r="80" spans="1:13" ht="23.25" x14ac:dyDescent="0.25">
      <c r="A80" s="10">
        <v>76</v>
      </c>
      <c r="B80" s="11"/>
      <c r="C80" s="34" t="s">
        <v>457</v>
      </c>
      <c r="D80" s="22">
        <v>100002219</v>
      </c>
      <c r="E80" s="23">
        <v>39181</v>
      </c>
      <c r="F80" s="33" t="s">
        <v>26</v>
      </c>
      <c r="G80" s="25">
        <v>1</v>
      </c>
      <c r="H80" s="91">
        <v>98838.81210000001</v>
      </c>
      <c r="I80" s="19"/>
      <c r="J80" s="14"/>
      <c r="K80" s="14"/>
      <c r="L80" s="14"/>
      <c r="M80" s="14"/>
    </row>
    <row r="81" spans="1:19" ht="23.25" x14ac:dyDescent="0.25">
      <c r="A81" s="10">
        <v>77</v>
      </c>
      <c r="B81" s="11"/>
      <c r="C81" s="34" t="s">
        <v>458</v>
      </c>
      <c r="D81" s="22">
        <v>100002213</v>
      </c>
      <c r="E81" s="23">
        <v>39181</v>
      </c>
      <c r="F81" s="33" t="s">
        <v>26</v>
      </c>
      <c r="G81" s="25">
        <v>1</v>
      </c>
      <c r="H81" s="91">
        <v>127582.7657</v>
      </c>
      <c r="I81" s="19"/>
      <c r="J81" s="14"/>
      <c r="K81" s="14"/>
      <c r="L81" s="14"/>
      <c r="M81" s="14"/>
    </row>
    <row r="82" spans="1:19" ht="23.25" x14ac:dyDescent="0.25">
      <c r="A82" s="10">
        <v>78</v>
      </c>
      <c r="B82" s="11"/>
      <c r="C82" s="34" t="s">
        <v>457</v>
      </c>
      <c r="D82" s="22">
        <v>100002220</v>
      </c>
      <c r="E82" s="23">
        <v>39184</v>
      </c>
      <c r="F82" s="33" t="s">
        <v>26</v>
      </c>
      <c r="G82" s="25">
        <v>1</v>
      </c>
      <c r="H82" s="91">
        <v>98838.822199999995</v>
      </c>
      <c r="I82" s="19"/>
      <c r="J82" s="14"/>
      <c r="K82" s="14"/>
      <c r="L82" s="14"/>
      <c r="M82" s="14"/>
    </row>
    <row r="83" spans="1:19" x14ac:dyDescent="0.25">
      <c r="A83" s="10">
        <v>79</v>
      </c>
      <c r="B83" s="11"/>
      <c r="C83" s="34" t="s">
        <v>459</v>
      </c>
      <c r="D83" s="22">
        <v>100000826</v>
      </c>
      <c r="E83" s="23">
        <v>38422</v>
      </c>
      <c r="F83" s="33" t="s">
        <v>26</v>
      </c>
      <c r="G83" s="25">
        <v>1</v>
      </c>
      <c r="H83" s="91">
        <v>74940.555700000012</v>
      </c>
      <c r="I83" s="19"/>
      <c r="J83" s="14"/>
      <c r="K83" s="14"/>
      <c r="L83" s="14"/>
      <c r="M83" s="14"/>
    </row>
    <row r="84" spans="1:19" s="84" customFormat="1" x14ac:dyDescent="0.25">
      <c r="A84" s="10">
        <v>80</v>
      </c>
      <c r="B84" s="72"/>
      <c r="C84" s="87" t="s">
        <v>460</v>
      </c>
      <c r="D84" s="74">
        <v>91661</v>
      </c>
      <c r="E84" s="88">
        <v>38742</v>
      </c>
      <c r="F84" s="89" t="s">
        <v>26</v>
      </c>
      <c r="G84" s="90">
        <v>1</v>
      </c>
      <c r="H84" s="91">
        <v>1408229.0619999999</v>
      </c>
      <c r="I84" s="80"/>
      <c r="J84" s="81"/>
      <c r="K84" s="81"/>
      <c r="L84" s="81"/>
      <c r="M84" s="81"/>
    </row>
    <row r="85" spans="1:19" s="84" customFormat="1" x14ac:dyDescent="0.25">
      <c r="A85" s="10">
        <v>81</v>
      </c>
      <c r="B85" s="72"/>
      <c r="C85" s="87" t="s">
        <v>461</v>
      </c>
      <c r="D85" s="74">
        <v>96107</v>
      </c>
      <c r="E85" s="88">
        <v>39590</v>
      </c>
      <c r="F85" s="89" t="s">
        <v>26</v>
      </c>
      <c r="G85" s="90">
        <v>1</v>
      </c>
      <c r="H85" s="91">
        <v>1178133.2759</v>
      </c>
      <c r="I85" s="80"/>
      <c r="J85" s="81"/>
      <c r="K85" s="81"/>
      <c r="L85" s="81"/>
      <c r="M85" s="81"/>
    </row>
    <row r="86" spans="1:19" s="84" customFormat="1" x14ac:dyDescent="0.25">
      <c r="A86" s="10">
        <v>82</v>
      </c>
      <c r="B86" s="72"/>
      <c r="C86" s="87" t="s">
        <v>461</v>
      </c>
      <c r="D86" s="74">
        <v>95190</v>
      </c>
      <c r="E86" s="88">
        <v>39447</v>
      </c>
      <c r="F86" s="89" t="s">
        <v>26</v>
      </c>
      <c r="G86" s="90">
        <v>1</v>
      </c>
      <c r="H86" s="91">
        <v>1175957.5844000001</v>
      </c>
      <c r="I86" s="80"/>
      <c r="J86" s="81"/>
      <c r="K86" s="81"/>
      <c r="L86" s="81"/>
      <c r="M86" s="81"/>
    </row>
    <row r="87" spans="1:19" s="84" customFormat="1" ht="23.25" x14ac:dyDescent="0.25">
      <c r="A87" s="10">
        <v>83</v>
      </c>
      <c r="B87" s="72"/>
      <c r="C87" s="87" t="s">
        <v>462</v>
      </c>
      <c r="D87" s="74">
        <v>91288</v>
      </c>
      <c r="E87" s="88">
        <v>38677</v>
      </c>
      <c r="F87" s="89" t="s">
        <v>26</v>
      </c>
      <c r="G87" s="90">
        <v>1</v>
      </c>
      <c r="H87" s="91">
        <v>455584.13400000002</v>
      </c>
      <c r="I87" s="80"/>
      <c r="J87" s="81"/>
      <c r="K87" s="81"/>
      <c r="L87" s="81"/>
      <c r="M87" s="81"/>
    </row>
    <row r="88" spans="1:19" s="84" customFormat="1" ht="23.25" x14ac:dyDescent="0.25">
      <c r="A88" s="10">
        <v>84</v>
      </c>
      <c r="B88" s="72"/>
      <c r="C88" s="87" t="s">
        <v>463</v>
      </c>
      <c r="D88" s="74">
        <v>96108</v>
      </c>
      <c r="E88" s="88">
        <v>39590</v>
      </c>
      <c r="F88" s="89" t="s">
        <v>26</v>
      </c>
      <c r="G88" s="90">
        <v>1</v>
      </c>
      <c r="H88" s="91">
        <v>1005769.6856999999</v>
      </c>
      <c r="I88" s="80"/>
      <c r="J88" s="81"/>
      <c r="K88" s="81"/>
      <c r="L88" s="81"/>
      <c r="M88" s="81"/>
    </row>
    <row r="89" spans="1:19" s="84" customFormat="1" ht="23.25" x14ac:dyDescent="0.25">
      <c r="A89" s="10">
        <v>85</v>
      </c>
      <c r="B89" s="72"/>
      <c r="C89" s="87" t="s">
        <v>464</v>
      </c>
      <c r="D89" s="74">
        <v>92059</v>
      </c>
      <c r="E89" s="88">
        <v>38887</v>
      </c>
      <c r="F89" s="89" t="s">
        <v>26</v>
      </c>
      <c r="G89" s="90">
        <v>1</v>
      </c>
      <c r="H89" s="91">
        <v>558422.08149999997</v>
      </c>
      <c r="I89" s="80"/>
      <c r="J89" s="81"/>
      <c r="K89" s="81"/>
      <c r="L89" s="81"/>
      <c r="M89" s="81"/>
    </row>
    <row r="90" spans="1:19" s="84" customFormat="1" ht="23.25" x14ac:dyDescent="0.25">
      <c r="A90" s="10">
        <v>86</v>
      </c>
      <c r="B90" s="72"/>
      <c r="C90" s="87" t="s">
        <v>463</v>
      </c>
      <c r="D90" s="74">
        <v>95200</v>
      </c>
      <c r="E90" s="88">
        <v>39447</v>
      </c>
      <c r="F90" s="89" t="s">
        <v>26</v>
      </c>
      <c r="G90" s="90">
        <v>1</v>
      </c>
      <c r="H90" s="91">
        <v>1003912.3058</v>
      </c>
      <c r="I90" s="80"/>
      <c r="J90" s="81"/>
      <c r="K90" s="81"/>
      <c r="L90" s="81"/>
      <c r="M90" s="81"/>
    </row>
    <row r="91" spans="1:19" ht="22.5" x14ac:dyDescent="0.25">
      <c r="A91" s="10">
        <v>87</v>
      </c>
      <c r="B91" s="11">
        <v>300868</v>
      </c>
      <c r="C91" s="12" t="s">
        <v>71</v>
      </c>
      <c r="D91" s="11"/>
      <c r="E91" s="13">
        <v>39052</v>
      </c>
      <c r="F91" s="9" t="s">
        <v>26</v>
      </c>
      <c r="G91" s="17">
        <v>1</v>
      </c>
      <c r="H91" s="91">
        <v>505</v>
      </c>
      <c r="I91" s="19" t="s">
        <v>289</v>
      </c>
      <c r="J91" s="14" t="e">
        <f>#REF!</f>
        <v>#REF!</v>
      </c>
      <c r="K91" s="14">
        <v>500</v>
      </c>
      <c r="L91" s="14" t="e">
        <f>K91*100/J91</f>
        <v>#REF!</v>
      </c>
      <c r="M91" s="14" t="e">
        <f>#REF!-Q91</f>
        <v>#REF!</v>
      </c>
      <c r="N91" s="60" t="s">
        <v>71</v>
      </c>
      <c r="O91" s="60" t="s">
        <v>801</v>
      </c>
      <c r="P91" s="61">
        <v>500</v>
      </c>
      <c r="Q91" s="61">
        <v>500</v>
      </c>
      <c r="R91" s="1">
        <f>Q91*100/P91</f>
        <v>100</v>
      </c>
      <c r="S91" s="1" t="e">
        <f>#REF!-M91</f>
        <v>#REF!</v>
      </c>
    </row>
    <row r="92" spans="1:19" ht="22.5" x14ac:dyDescent="0.25">
      <c r="A92" s="10">
        <v>88</v>
      </c>
      <c r="B92" s="11">
        <v>300880</v>
      </c>
      <c r="C92" s="12" t="s">
        <v>25</v>
      </c>
      <c r="D92" s="11"/>
      <c r="E92" s="13">
        <v>39052</v>
      </c>
      <c r="F92" s="9" t="s">
        <v>26</v>
      </c>
      <c r="G92" s="17">
        <v>117</v>
      </c>
      <c r="H92" s="91">
        <v>40.339399999999998</v>
      </c>
      <c r="I92" s="19" t="s">
        <v>289</v>
      </c>
      <c r="J92" s="14" t="e">
        <f>#REF!</f>
        <v>#REF!</v>
      </c>
      <c r="K92" s="14">
        <v>4672.9799999999996</v>
      </c>
      <c r="L92" s="14" t="e">
        <f t="shared" ref="L92:L155" si="0">K92*100/J92</f>
        <v>#REF!</v>
      </c>
      <c r="M92" s="14" t="e">
        <f>#REF!-Q92</f>
        <v>#REF!</v>
      </c>
      <c r="N92" s="60" t="s">
        <v>25</v>
      </c>
      <c r="O92" s="60" t="s">
        <v>802</v>
      </c>
      <c r="P92" s="62">
        <v>4672.9799999999996</v>
      </c>
      <c r="Q92" s="62">
        <v>4672.9799999999996</v>
      </c>
      <c r="R92" s="1">
        <f t="shared" ref="R92:R155" si="1">Q92*100/P92</f>
        <v>100</v>
      </c>
      <c r="S92" s="1" t="e">
        <f>#REF!-M92</f>
        <v>#REF!</v>
      </c>
    </row>
    <row r="93" spans="1:19" ht="22.5" x14ac:dyDescent="0.25">
      <c r="A93" s="10">
        <v>89</v>
      </c>
      <c r="B93" s="11">
        <v>229168</v>
      </c>
      <c r="C93" s="12" t="s">
        <v>72</v>
      </c>
      <c r="D93" s="11"/>
      <c r="E93" s="13">
        <v>39052</v>
      </c>
      <c r="F93" s="9" t="s">
        <v>26</v>
      </c>
      <c r="G93" s="17">
        <v>1</v>
      </c>
      <c r="H93" s="91">
        <v>45.45</v>
      </c>
      <c r="I93" s="19" t="s">
        <v>289</v>
      </c>
      <c r="J93" s="14" t="e">
        <f>#REF!</f>
        <v>#REF!</v>
      </c>
      <c r="K93" s="14">
        <v>45</v>
      </c>
      <c r="L93" s="14" t="e">
        <f t="shared" si="0"/>
        <v>#REF!</v>
      </c>
      <c r="M93" s="14" t="e">
        <f>#REF!-Q93</f>
        <v>#REF!</v>
      </c>
      <c r="N93" s="60" t="s">
        <v>72</v>
      </c>
      <c r="O93" s="60" t="s">
        <v>803</v>
      </c>
      <c r="P93" s="61">
        <v>45</v>
      </c>
      <c r="Q93" s="61">
        <v>45</v>
      </c>
      <c r="R93" s="1">
        <f t="shared" si="1"/>
        <v>100</v>
      </c>
      <c r="S93" s="1" t="e">
        <f>#REF!-M93</f>
        <v>#REF!</v>
      </c>
    </row>
    <row r="94" spans="1:19" ht="22.5" x14ac:dyDescent="0.25">
      <c r="A94" s="10">
        <v>90</v>
      </c>
      <c r="B94" s="11">
        <v>300890</v>
      </c>
      <c r="C94" s="12" t="s">
        <v>73</v>
      </c>
      <c r="D94" s="11"/>
      <c r="E94" s="13">
        <v>39052</v>
      </c>
      <c r="F94" s="9" t="s">
        <v>26</v>
      </c>
      <c r="G94" s="17">
        <v>72</v>
      </c>
      <c r="H94" s="91">
        <v>120.79600000000001</v>
      </c>
      <c r="I94" s="19" t="s">
        <v>289</v>
      </c>
      <c r="J94" s="14" t="e">
        <f>#REF!</f>
        <v>#REF!</v>
      </c>
      <c r="K94" s="14">
        <v>8611.2000000000007</v>
      </c>
      <c r="L94" s="14" t="e">
        <f t="shared" si="0"/>
        <v>#REF!</v>
      </c>
      <c r="M94" s="14" t="e">
        <f>#REF!-Q94</f>
        <v>#REF!</v>
      </c>
      <c r="N94" s="60" t="s">
        <v>73</v>
      </c>
      <c r="O94" s="60" t="s">
        <v>804</v>
      </c>
      <c r="P94" s="62">
        <v>8611.2000000000007</v>
      </c>
      <c r="Q94" s="62">
        <v>8611.2000000000007</v>
      </c>
      <c r="R94" s="1">
        <f t="shared" si="1"/>
        <v>100</v>
      </c>
      <c r="S94" s="1" t="e">
        <f>#REF!-M94</f>
        <v>#REF!</v>
      </c>
    </row>
    <row r="95" spans="1:19" ht="22.5" x14ac:dyDescent="0.25">
      <c r="A95" s="10">
        <v>91</v>
      </c>
      <c r="B95" s="11">
        <v>300892</v>
      </c>
      <c r="C95" s="12" t="s">
        <v>74</v>
      </c>
      <c r="D95" s="11"/>
      <c r="E95" s="35">
        <v>39052</v>
      </c>
      <c r="F95" s="9" t="s">
        <v>26</v>
      </c>
      <c r="G95" s="17">
        <v>1</v>
      </c>
      <c r="H95" s="91">
        <v>84.163299999999992</v>
      </c>
      <c r="I95" s="19" t="s">
        <v>289</v>
      </c>
      <c r="J95" s="14" t="e">
        <f>#REF!</f>
        <v>#REF!</v>
      </c>
      <c r="K95" s="14">
        <v>83.33</v>
      </c>
      <c r="L95" s="14" t="e">
        <f t="shared" si="0"/>
        <v>#REF!</v>
      </c>
      <c r="M95" s="14" t="e">
        <f>#REF!-Q95</f>
        <v>#REF!</v>
      </c>
      <c r="N95" s="60" t="s">
        <v>74</v>
      </c>
      <c r="O95" s="60" t="s">
        <v>805</v>
      </c>
      <c r="P95" s="61">
        <v>83.33</v>
      </c>
      <c r="Q95" s="61">
        <v>83.33</v>
      </c>
      <c r="R95" s="1">
        <f t="shared" si="1"/>
        <v>100</v>
      </c>
      <c r="S95" s="1" t="e">
        <f>#REF!-M95</f>
        <v>#REF!</v>
      </c>
    </row>
    <row r="96" spans="1:19" x14ac:dyDescent="0.25">
      <c r="A96" s="10">
        <v>92</v>
      </c>
      <c r="B96" s="11">
        <v>300910</v>
      </c>
      <c r="C96" s="12" t="s">
        <v>75</v>
      </c>
      <c r="D96" s="11"/>
      <c r="E96" s="35">
        <v>39052</v>
      </c>
      <c r="F96" s="9" t="s">
        <v>26</v>
      </c>
      <c r="G96" s="17">
        <v>10</v>
      </c>
      <c r="H96" s="91">
        <v>1118.5073299999999</v>
      </c>
      <c r="I96" s="19" t="s">
        <v>305</v>
      </c>
      <c r="J96" s="14" t="e">
        <f>#REF!</f>
        <v>#REF!</v>
      </c>
      <c r="K96" s="14">
        <v>11074.33</v>
      </c>
      <c r="L96" s="14" t="e">
        <f t="shared" si="0"/>
        <v>#REF!</v>
      </c>
      <c r="M96" s="14" t="e">
        <f>#REF!-Q96</f>
        <v>#REF!</v>
      </c>
      <c r="N96" s="60" t="s">
        <v>75</v>
      </c>
      <c r="O96" s="60" t="s">
        <v>806</v>
      </c>
      <c r="P96" s="62">
        <v>11074.33</v>
      </c>
      <c r="Q96" s="62">
        <v>11074.33</v>
      </c>
      <c r="R96" s="1">
        <f t="shared" si="1"/>
        <v>100</v>
      </c>
      <c r="S96" s="1" t="e">
        <f>#REF!-M96</f>
        <v>#REF!</v>
      </c>
    </row>
    <row r="97" spans="1:19" x14ac:dyDescent="0.25">
      <c r="A97" s="10">
        <v>93</v>
      </c>
      <c r="B97" s="11">
        <v>225885</v>
      </c>
      <c r="C97" s="12" t="s">
        <v>76</v>
      </c>
      <c r="D97" s="11"/>
      <c r="E97" s="35">
        <v>39052</v>
      </c>
      <c r="F97" s="9" t="s">
        <v>27</v>
      </c>
      <c r="G97" s="17">
        <v>167</v>
      </c>
      <c r="H97" s="91">
        <v>4231.7106401197607</v>
      </c>
      <c r="I97" s="19" t="s">
        <v>305</v>
      </c>
      <c r="J97" s="14" t="e">
        <f>#REF!</f>
        <v>#REF!</v>
      </c>
      <c r="K97" s="14">
        <v>699698.69</v>
      </c>
      <c r="L97" s="14" t="e">
        <f t="shared" si="0"/>
        <v>#REF!</v>
      </c>
      <c r="M97" s="14" t="e">
        <f>#REF!-Q97</f>
        <v>#REF!</v>
      </c>
      <c r="N97" s="60" t="s">
        <v>76</v>
      </c>
      <c r="O97" s="60" t="s">
        <v>807</v>
      </c>
      <c r="P97" s="62">
        <v>699698.69</v>
      </c>
      <c r="Q97" s="62">
        <v>699698.69</v>
      </c>
      <c r="R97" s="1">
        <f t="shared" si="1"/>
        <v>100.00000000000001</v>
      </c>
      <c r="S97" s="1" t="e">
        <f>#REF!-M97</f>
        <v>#REF!</v>
      </c>
    </row>
    <row r="98" spans="1:19" ht="22.5" x14ac:dyDescent="0.25">
      <c r="A98" s="10">
        <v>94</v>
      </c>
      <c r="B98" s="11">
        <v>231340</v>
      </c>
      <c r="C98" s="12" t="s">
        <v>77</v>
      </c>
      <c r="D98" s="11"/>
      <c r="E98" s="35">
        <v>39052</v>
      </c>
      <c r="F98" s="9" t="s">
        <v>26</v>
      </c>
      <c r="G98" s="17">
        <v>1</v>
      </c>
      <c r="H98" s="91">
        <v>1916.1215000000002</v>
      </c>
      <c r="I98" s="19" t="s">
        <v>305</v>
      </c>
      <c r="J98" s="14" t="e">
        <f>#REF!</f>
        <v>#REF!</v>
      </c>
      <c r="K98" s="14">
        <v>1897.15</v>
      </c>
      <c r="L98" s="14" t="e">
        <f t="shared" si="0"/>
        <v>#REF!</v>
      </c>
      <c r="M98" s="14" t="e">
        <f>#REF!-Q98</f>
        <v>#REF!</v>
      </c>
      <c r="N98" s="60" t="s">
        <v>77</v>
      </c>
      <c r="O98" s="60" t="s">
        <v>808</v>
      </c>
      <c r="P98" s="62">
        <v>1897.15</v>
      </c>
      <c r="Q98" s="62">
        <v>1897.15</v>
      </c>
      <c r="R98" s="1">
        <f t="shared" si="1"/>
        <v>100</v>
      </c>
      <c r="S98" s="1" t="e">
        <f>#REF!-M98</f>
        <v>#REF!</v>
      </c>
    </row>
    <row r="99" spans="1:19" ht="22.5" x14ac:dyDescent="0.25">
      <c r="A99" s="10">
        <v>95</v>
      </c>
      <c r="B99" s="11">
        <v>300923</v>
      </c>
      <c r="C99" s="12" t="s">
        <v>78</v>
      </c>
      <c r="D99" s="11"/>
      <c r="E99" s="35">
        <v>39052</v>
      </c>
      <c r="F99" s="9" t="s">
        <v>26</v>
      </c>
      <c r="G99" s="17">
        <v>5</v>
      </c>
      <c r="H99" s="91">
        <v>1118.5083400000001</v>
      </c>
      <c r="I99" s="19" t="s">
        <v>305</v>
      </c>
      <c r="J99" s="14" t="e">
        <f>#REF!</f>
        <v>#REF!</v>
      </c>
      <c r="K99" s="14">
        <v>5537.17</v>
      </c>
      <c r="L99" s="14" t="e">
        <f t="shared" si="0"/>
        <v>#REF!</v>
      </c>
      <c r="M99" s="14" t="e">
        <f>#REF!-Q99</f>
        <v>#REF!</v>
      </c>
      <c r="N99" s="60" t="s">
        <v>78</v>
      </c>
      <c r="O99" s="60" t="s">
        <v>809</v>
      </c>
      <c r="P99" s="62">
        <v>5537.17</v>
      </c>
      <c r="Q99" s="62">
        <v>5537.17</v>
      </c>
      <c r="R99" s="1">
        <f t="shared" si="1"/>
        <v>100</v>
      </c>
      <c r="S99" s="1" t="e">
        <f>#REF!-M99</f>
        <v>#REF!</v>
      </c>
    </row>
    <row r="100" spans="1:19" ht="22.5" x14ac:dyDescent="0.25">
      <c r="A100" s="10">
        <v>96</v>
      </c>
      <c r="B100" s="11">
        <v>325420</v>
      </c>
      <c r="C100" s="12" t="s">
        <v>79</v>
      </c>
      <c r="D100" s="11"/>
      <c r="E100" s="35">
        <v>39052</v>
      </c>
      <c r="F100" s="9" t="s">
        <v>27</v>
      </c>
      <c r="G100" s="17">
        <v>3</v>
      </c>
      <c r="H100" s="91">
        <v>1838.2</v>
      </c>
      <c r="I100" s="19" t="s">
        <v>289</v>
      </c>
      <c r="J100" s="14" t="e">
        <f>#REF!</f>
        <v>#REF!</v>
      </c>
      <c r="K100" s="14">
        <v>5460</v>
      </c>
      <c r="L100" s="14" t="e">
        <f t="shared" si="0"/>
        <v>#REF!</v>
      </c>
      <c r="M100" s="14" t="e">
        <f>#REF!-Q100</f>
        <v>#REF!</v>
      </c>
      <c r="N100" s="60" t="s">
        <v>79</v>
      </c>
      <c r="O100" s="60" t="s">
        <v>810</v>
      </c>
      <c r="P100" s="62">
        <v>5460</v>
      </c>
      <c r="Q100" s="62">
        <v>5460</v>
      </c>
      <c r="R100" s="1">
        <f t="shared" si="1"/>
        <v>100</v>
      </c>
      <c r="S100" s="1" t="e">
        <f>#REF!-M100</f>
        <v>#REF!</v>
      </c>
    </row>
    <row r="101" spans="1:19" x14ac:dyDescent="0.25">
      <c r="A101" s="10">
        <v>97</v>
      </c>
      <c r="B101" s="11">
        <v>334670</v>
      </c>
      <c r="C101" s="12" t="s">
        <v>80</v>
      </c>
      <c r="D101" s="11"/>
      <c r="E101" s="35">
        <v>39052</v>
      </c>
      <c r="F101" s="9" t="s">
        <v>26</v>
      </c>
      <c r="G101" s="17">
        <v>2</v>
      </c>
      <c r="H101" s="91">
        <v>2370.1468</v>
      </c>
      <c r="I101" s="19" t="s">
        <v>289</v>
      </c>
      <c r="J101" s="14" t="e">
        <f>#REF!</f>
        <v>#REF!</v>
      </c>
      <c r="K101" s="14">
        <v>4693.3599999999997</v>
      </c>
      <c r="L101" s="14" t="e">
        <f t="shared" si="0"/>
        <v>#REF!</v>
      </c>
      <c r="M101" s="14" t="e">
        <f>#REF!-Q101</f>
        <v>#REF!</v>
      </c>
      <c r="N101" s="60" t="s">
        <v>80</v>
      </c>
      <c r="O101" s="60" t="s">
        <v>811</v>
      </c>
      <c r="P101" s="62">
        <v>4693.3599999999997</v>
      </c>
      <c r="Q101" s="62">
        <v>4693.3599999999997</v>
      </c>
      <c r="R101" s="1">
        <f t="shared" si="1"/>
        <v>100</v>
      </c>
      <c r="S101" s="1" t="e">
        <f>#REF!-M101</f>
        <v>#REF!</v>
      </c>
    </row>
    <row r="102" spans="1:19" ht="22.5" x14ac:dyDescent="0.25">
      <c r="A102" s="10">
        <v>98</v>
      </c>
      <c r="B102" s="11">
        <v>297372</v>
      </c>
      <c r="C102" s="12" t="s">
        <v>81</v>
      </c>
      <c r="D102" s="11"/>
      <c r="E102" s="35">
        <v>39052</v>
      </c>
      <c r="F102" s="9" t="s">
        <v>26</v>
      </c>
      <c r="G102" s="17">
        <v>17</v>
      </c>
      <c r="H102" s="91">
        <v>349.46</v>
      </c>
      <c r="I102" s="19" t="s">
        <v>305</v>
      </c>
      <c r="J102" s="14" t="e">
        <f>#REF!</f>
        <v>#REF!</v>
      </c>
      <c r="K102" s="14">
        <v>5882</v>
      </c>
      <c r="L102" s="14" t="e">
        <f t="shared" si="0"/>
        <v>#REF!</v>
      </c>
      <c r="M102" s="14" t="e">
        <f>#REF!-Q102</f>
        <v>#REF!</v>
      </c>
      <c r="N102" s="60" t="s">
        <v>81</v>
      </c>
      <c r="O102" s="60" t="s">
        <v>812</v>
      </c>
      <c r="P102" s="62">
        <v>5882</v>
      </c>
      <c r="Q102" s="62">
        <v>5882</v>
      </c>
      <c r="R102" s="1">
        <f t="shared" si="1"/>
        <v>100</v>
      </c>
      <c r="S102" s="1" t="e">
        <f>#REF!-M102</f>
        <v>#REF!</v>
      </c>
    </row>
    <row r="103" spans="1:19" ht="22.5" x14ac:dyDescent="0.25">
      <c r="A103" s="10">
        <v>99</v>
      </c>
      <c r="B103" s="11">
        <v>246814</v>
      </c>
      <c r="C103" s="12" t="s">
        <v>82</v>
      </c>
      <c r="D103" s="11"/>
      <c r="E103" s="35">
        <v>39052</v>
      </c>
      <c r="F103" s="9" t="s">
        <v>26</v>
      </c>
      <c r="G103" s="17">
        <v>6</v>
      </c>
      <c r="H103" s="91">
        <v>1527.4129</v>
      </c>
      <c r="I103" s="19" t="s">
        <v>305</v>
      </c>
      <c r="J103" s="14" t="e">
        <f>#REF!</f>
        <v>#REF!</v>
      </c>
      <c r="K103" s="14">
        <v>9073.74</v>
      </c>
      <c r="L103" s="14" t="e">
        <f t="shared" si="0"/>
        <v>#REF!</v>
      </c>
      <c r="M103" s="14" t="e">
        <f>#REF!-Q103</f>
        <v>#REF!</v>
      </c>
      <c r="N103" s="60" t="s">
        <v>82</v>
      </c>
      <c r="O103" s="60" t="s">
        <v>813</v>
      </c>
      <c r="P103" s="62">
        <v>9073.74</v>
      </c>
      <c r="Q103" s="62">
        <v>9073.74</v>
      </c>
      <c r="R103" s="1">
        <f t="shared" si="1"/>
        <v>100</v>
      </c>
      <c r="S103" s="1" t="e">
        <f>#REF!-M103</f>
        <v>#REF!</v>
      </c>
    </row>
    <row r="104" spans="1:19" ht="30" x14ac:dyDescent="0.25">
      <c r="A104" s="10">
        <v>100</v>
      </c>
      <c r="B104" s="11">
        <v>329826</v>
      </c>
      <c r="C104" s="12" t="s">
        <v>67</v>
      </c>
      <c r="D104" s="11"/>
      <c r="E104" s="13">
        <v>39052</v>
      </c>
      <c r="F104" s="9" t="s">
        <v>27</v>
      </c>
      <c r="G104" s="17">
        <v>5</v>
      </c>
      <c r="H104" s="91">
        <v>1679.9834999999998</v>
      </c>
      <c r="I104" s="19" t="s">
        <v>308</v>
      </c>
      <c r="J104" s="14" t="e">
        <f>#REF!</f>
        <v>#REF!</v>
      </c>
      <c r="K104" s="14">
        <v>8316.75</v>
      </c>
      <c r="L104" s="14" t="e">
        <f t="shared" si="0"/>
        <v>#REF!</v>
      </c>
      <c r="M104" s="14" t="e">
        <f>#REF!-Q104</f>
        <v>#REF!</v>
      </c>
      <c r="N104" s="60" t="s">
        <v>67</v>
      </c>
      <c r="O104" s="60" t="s">
        <v>814</v>
      </c>
      <c r="P104" s="62">
        <v>8316.75</v>
      </c>
      <c r="Q104" s="62">
        <v>8316.75</v>
      </c>
      <c r="R104" s="1">
        <f t="shared" si="1"/>
        <v>100</v>
      </c>
      <c r="S104" s="1" t="e">
        <f>#REF!-M104</f>
        <v>#REF!</v>
      </c>
    </row>
    <row r="105" spans="1:19" x14ac:dyDescent="0.25">
      <c r="A105" s="10">
        <v>101</v>
      </c>
      <c r="B105" s="11">
        <v>335479</v>
      </c>
      <c r="C105" s="12" t="s">
        <v>83</v>
      </c>
      <c r="D105" s="11"/>
      <c r="E105" s="35">
        <v>39052</v>
      </c>
      <c r="F105" s="9" t="s">
        <v>26</v>
      </c>
      <c r="G105" s="17">
        <v>4</v>
      </c>
      <c r="H105" s="91">
        <v>320.57399999999996</v>
      </c>
      <c r="I105" s="19" t="s">
        <v>305</v>
      </c>
      <c r="J105" s="14" t="e">
        <f>#REF!</f>
        <v>#REF!</v>
      </c>
      <c r="K105" s="14">
        <v>1269.5999999999999</v>
      </c>
      <c r="L105" s="14" t="e">
        <f t="shared" si="0"/>
        <v>#REF!</v>
      </c>
      <c r="M105" s="14" t="e">
        <f>#REF!-Q105</f>
        <v>#REF!</v>
      </c>
      <c r="N105" s="60" t="s">
        <v>83</v>
      </c>
      <c r="O105" s="60" t="s">
        <v>815</v>
      </c>
      <c r="P105" s="62">
        <v>1269.5999999999999</v>
      </c>
      <c r="Q105" s="62">
        <v>1269.5999999999999</v>
      </c>
      <c r="R105" s="1">
        <f t="shared" si="1"/>
        <v>100</v>
      </c>
      <c r="S105" s="1" t="e">
        <f>#REF!-M105</f>
        <v>#REF!</v>
      </c>
    </row>
    <row r="106" spans="1:19" x14ac:dyDescent="0.25">
      <c r="A106" s="10">
        <v>102</v>
      </c>
      <c r="B106" s="11">
        <v>336048</v>
      </c>
      <c r="C106" s="12" t="s">
        <v>84</v>
      </c>
      <c r="D106" s="11"/>
      <c r="E106" s="35">
        <v>39052</v>
      </c>
      <c r="F106" s="9" t="s">
        <v>26</v>
      </c>
      <c r="G106" s="17">
        <v>4</v>
      </c>
      <c r="H106" s="91">
        <v>323.30100000000004</v>
      </c>
      <c r="I106" s="19" t="s">
        <v>305</v>
      </c>
      <c r="J106" s="14" t="e">
        <f>#REF!</f>
        <v>#REF!</v>
      </c>
      <c r="K106" s="14">
        <v>1280.4000000000001</v>
      </c>
      <c r="L106" s="14" t="e">
        <f t="shared" si="0"/>
        <v>#REF!</v>
      </c>
      <c r="M106" s="14" t="e">
        <f>#REF!-Q106</f>
        <v>#REF!</v>
      </c>
      <c r="N106" s="60" t="s">
        <v>84</v>
      </c>
      <c r="O106" s="60" t="s">
        <v>816</v>
      </c>
      <c r="P106" s="62">
        <v>1280.4000000000001</v>
      </c>
      <c r="Q106" s="62">
        <v>1280.4000000000001</v>
      </c>
      <c r="R106" s="1">
        <f t="shared" si="1"/>
        <v>100</v>
      </c>
      <c r="S106" s="1" t="e">
        <f>#REF!-M106</f>
        <v>#REF!</v>
      </c>
    </row>
    <row r="107" spans="1:19" ht="22.5" x14ac:dyDescent="0.25">
      <c r="A107" s="10">
        <v>103</v>
      </c>
      <c r="B107" s="11">
        <v>300950</v>
      </c>
      <c r="C107" s="12" t="s">
        <v>85</v>
      </c>
      <c r="D107" s="11"/>
      <c r="E107" s="35">
        <v>39052</v>
      </c>
      <c r="F107" s="9" t="s">
        <v>26</v>
      </c>
      <c r="G107" s="17">
        <v>2</v>
      </c>
      <c r="H107" s="91">
        <v>3225.09665</v>
      </c>
      <c r="I107" s="19" t="s">
        <v>305</v>
      </c>
      <c r="J107" s="14" t="e">
        <f>#REF!</f>
        <v>#REF!</v>
      </c>
      <c r="K107" s="14">
        <v>6386.33</v>
      </c>
      <c r="L107" s="14" t="e">
        <f t="shared" si="0"/>
        <v>#REF!</v>
      </c>
      <c r="M107" s="14" t="e">
        <f>#REF!-Q107</f>
        <v>#REF!</v>
      </c>
      <c r="N107" s="60" t="s">
        <v>85</v>
      </c>
      <c r="O107" s="60" t="s">
        <v>817</v>
      </c>
      <c r="P107" s="62">
        <v>6386.33</v>
      </c>
      <c r="Q107" s="62">
        <v>6386.33</v>
      </c>
      <c r="R107" s="1">
        <f t="shared" si="1"/>
        <v>100</v>
      </c>
      <c r="S107" s="1" t="e">
        <f>#REF!-M107</f>
        <v>#REF!</v>
      </c>
    </row>
    <row r="108" spans="1:19" x14ac:dyDescent="0.25">
      <c r="A108" s="10">
        <v>104</v>
      </c>
      <c r="B108" s="11">
        <v>335573</v>
      </c>
      <c r="C108" s="12" t="s">
        <v>86</v>
      </c>
      <c r="D108" s="11"/>
      <c r="E108" s="13">
        <v>39052</v>
      </c>
      <c r="F108" s="9" t="s">
        <v>27</v>
      </c>
      <c r="G108" s="17">
        <v>39</v>
      </c>
      <c r="H108" s="91">
        <v>3139.5875897435899</v>
      </c>
      <c r="I108" s="19" t="s">
        <v>305</v>
      </c>
      <c r="J108" s="14" t="e">
        <f>#REF!</f>
        <v>#REF!</v>
      </c>
      <c r="K108" s="14">
        <v>121231.6</v>
      </c>
      <c r="L108" s="14" t="e">
        <f t="shared" si="0"/>
        <v>#REF!</v>
      </c>
      <c r="M108" s="14" t="e">
        <f>#REF!-Q108</f>
        <v>#REF!</v>
      </c>
      <c r="N108" s="60" t="s">
        <v>86</v>
      </c>
      <c r="O108" s="60" t="s">
        <v>818</v>
      </c>
      <c r="P108" s="62">
        <v>121231.6</v>
      </c>
      <c r="Q108" s="62">
        <v>121231.6</v>
      </c>
      <c r="R108" s="1">
        <f t="shared" si="1"/>
        <v>100</v>
      </c>
      <c r="S108" s="1" t="e">
        <f>#REF!-M108</f>
        <v>#REF!</v>
      </c>
    </row>
    <row r="109" spans="1:19" ht="22.5" x14ac:dyDescent="0.25">
      <c r="A109" s="10">
        <v>105</v>
      </c>
      <c r="B109" s="11">
        <v>335583</v>
      </c>
      <c r="C109" s="12" t="s">
        <v>87</v>
      </c>
      <c r="D109" s="11"/>
      <c r="E109" s="13">
        <v>39783</v>
      </c>
      <c r="F109" s="9" t="s">
        <v>26</v>
      </c>
      <c r="G109" s="17">
        <v>6</v>
      </c>
      <c r="H109" s="91">
        <v>2849.2907999999998</v>
      </c>
      <c r="I109" s="19" t="s">
        <v>305</v>
      </c>
      <c r="J109" s="14" t="e">
        <f>#REF!</f>
        <v>#REF!</v>
      </c>
      <c r="K109" s="14">
        <v>16926.48</v>
      </c>
      <c r="L109" s="14" t="e">
        <f t="shared" si="0"/>
        <v>#REF!</v>
      </c>
      <c r="M109" s="14" t="e">
        <f>#REF!-Q109</f>
        <v>#REF!</v>
      </c>
      <c r="N109" s="60" t="s">
        <v>87</v>
      </c>
      <c r="O109" s="60" t="s">
        <v>819</v>
      </c>
      <c r="P109" s="62">
        <v>16926.48</v>
      </c>
      <c r="Q109" s="62">
        <v>16926.48</v>
      </c>
      <c r="R109" s="1">
        <f t="shared" si="1"/>
        <v>100</v>
      </c>
      <c r="S109" s="1" t="e">
        <f>#REF!-M109</f>
        <v>#REF!</v>
      </c>
    </row>
    <row r="110" spans="1:19" ht="22.5" x14ac:dyDescent="0.25">
      <c r="A110" s="10">
        <v>106</v>
      </c>
      <c r="B110" s="11">
        <v>300952</v>
      </c>
      <c r="C110" s="12" t="s">
        <v>88</v>
      </c>
      <c r="D110" s="11"/>
      <c r="E110" s="13">
        <v>39783</v>
      </c>
      <c r="F110" s="9" t="s">
        <v>27</v>
      </c>
      <c r="G110" s="17">
        <v>10</v>
      </c>
      <c r="H110" s="91">
        <v>2022.3533</v>
      </c>
      <c r="I110" s="19" t="s">
        <v>305</v>
      </c>
      <c r="J110" s="14" t="e">
        <f>#REF!</f>
        <v>#REF!</v>
      </c>
      <c r="K110" s="14">
        <v>20023.3</v>
      </c>
      <c r="L110" s="14" t="e">
        <f t="shared" si="0"/>
        <v>#REF!</v>
      </c>
      <c r="M110" s="14" t="e">
        <f>#REF!-Q110</f>
        <v>#REF!</v>
      </c>
      <c r="N110" s="60" t="s">
        <v>88</v>
      </c>
      <c r="O110" s="60" t="s">
        <v>820</v>
      </c>
      <c r="P110" s="62">
        <v>20023.3</v>
      </c>
      <c r="Q110" s="62">
        <v>20023.3</v>
      </c>
      <c r="R110" s="1">
        <f t="shared" si="1"/>
        <v>100</v>
      </c>
      <c r="S110" s="1" t="e">
        <f>#REF!-M110</f>
        <v>#REF!</v>
      </c>
    </row>
    <row r="111" spans="1:19" x14ac:dyDescent="0.25">
      <c r="A111" s="10">
        <v>107</v>
      </c>
      <c r="B111" s="11">
        <v>203430</v>
      </c>
      <c r="C111" s="12" t="s">
        <v>89</v>
      </c>
      <c r="D111" s="11"/>
      <c r="E111" s="13">
        <v>39783</v>
      </c>
      <c r="F111" s="9" t="s">
        <v>26</v>
      </c>
      <c r="G111" s="17">
        <v>1</v>
      </c>
      <c r="H111" s="91">
        <v>3149.9880000000003</v>
      </c>
      <c r="I111" s="19" t="s">
        <v>289</v>
      </c>
      <c r="J111" s="14" t="e">
        <f>#REF!</f>
        <v>#REF!</v>
      </c>
      <c r="K111" s="14">
        <v>3118.8</v>
      </c>
      <c r="L111" s="14" t="e">
        <f t="shared" si="0"/>
        <v>#REF!</v>
      </c>
      <c r="M111" s="14" t="e">
        <f>#REF!-Q111</f>
        <v>#REF!</v>
      </c>
      <c r="N111" s="60" t="s">
        <v>89</v>
      </c>
      <c r="O111" s="60" t="s">
        <v>821</v>
      </c>
      <c r="P111" s="62">
        <v>3118.8</v>
      </c>
      <c r="Q111" s="62">
        <v>3118.8</v>
      </c>
      <c r="R111" s="1">
        <f t="shared" si="1"/>
        <v>100</v>
      </c>
      <c r="S111" s="1" t="e">
        <f>#REF!-M111</f>
        <v>#REF!</v>
      </c>
    </row>
    <row r="112" spans="1:19" ht="22.5" x14ac:dyDescent="0.25">
      <c r="A112" s="10">
        <v>108</v>
      </c>
      <c r="B112" s="11">
        <v>234034</v>
      </c>
      <c r="C112" s="12" t="s">
        <v>90</v>
      </c>
      <c r="D112" s="11"/>
      <c r="E112" s="13">
        <v>39052</v>
      </c>
      <c r="F112" s="9" t="s">
        <v>26</v>
      </c>
      <c r="G112" s="17">
        <v>1</v>
      </c>
      <c r="H112" s="91">
        <v>3149.9880000000003</v>
      </c>
      <c r="I112" s="19" t="s">
        <v>289</v>
      </c>
      <c r="J112" s="14" t="e">
        <f>#REF!</f>
        <v>#REF!</v>
      </c>
      <c r="K112" s="14">
        <v>3118.8</v>
      </c>
      <c r="L112" s="14" t="e">
        <f t="shared" si="0"/>
        <v>#REF!</v>
      </c>
      <c r="M112" s="14" t="e">
        <f>#REF!-Q112</f>
        <v>#REF!</v>
      </c>
      <c r="N112" s="60" t="s">
        <v>90</v>
      </c>
      <c r="O112" s="60" t="s">
        <v>822</v>
      </c>
      <c r="P112" s="62">
        <v>3118.8</v>
      </c>
      <c r="Q112" s="62">
        <v>3118.8</v>
      </c>
      <c r="R112" s="1">
        <f t="shared" si="1"/>
        <v>100</v>
      </c>
      <c r="S112" s="1" t="e">
        <f>#REF!-M112</f>
        <v>#REF!</v>
      </c>
    </row>
    <row r="113" spans="1:19" x14ac:dyDescent="0.25">
      <c r="A113" s="10">
        <v>109</v>
      </c>
      <c r="B113" s="11" t="s">
        <v>362</v>
      </c>
      <c r="C113" s="21" t="s">
        <v>335</v>
      </c>
      <c r="D113" s="22"/>
      <c r="E113" s="36">
        <v>39508</v>
      </c>
      <c r="F113" s="27" t="s">
        <v>27</v>
      </c>
      <c r="G113" s="17">
        <v>1</v>
      </c>
      <c r="H113" s="91">
        <v>252.5</v>
      </c>
      <c r="I113" s="19"/>
      <c r="J113" s="14" t="e">
        <f>#REF!</f>
        <v>#REF!</v>
      </c>
      <c r="K113" s="14">
        <v>250</v>
      </c>
      <c r="L113" s="14" t="e">
        <f t="shared" si="0"/>
        <v>#REF!</v>
      </c>
      <c r="M113" s="14" t="e">
        <f>#REF!-Q113</f>
        <v>#REF!</v>
      </c>
      <c r="N113" s="60" t="s">
        <v>335</v>
      </c>
      <c r="O113" s="60" t="s">
        <v>362</v>
      </c>
      <c r="P113" s="61">
        <v>250</v>
      </c>
      <c r="Q113" s="61">
        <v>250</v>
      </c>
      <c r="R113" s="1">
        <f t="shared" si="1"/>
        <v>100</v>
      </c>
      <c r="S113" s="1" t="e">
        <f>#REF!-M113</f>
        <v>#REF!</v>
      </c>
    </row>
    <row r="114" spans="1:19" ht="22.5" x14ac:dyDescent="0.25">
      <c r="A114" s="10">
        <v>110</v>
      </c>
      <c r="B114" s="11" t="s">
        <v>363</v>
      </c>
      <c r="C114" s="21" t="s">
        <v>336</v>
      </c>
      <c r="D114" s="22"/>
      <c r="E114" s="36">
        <v>39508</v>
      </c>
      <c r="F114" s="27" t="s">
        <v>27</v>
      </c>
      <c r="G114" s="17">
        <v>2</v>
      </c>
      <c r="H114" s="91">
        <v>252.5</v>
      </c>
      <c r="I114" s="19"/>
      <c r="J114" s="14" t="e">
        <f>#REF!</f>
        <v>#REF!</v>
      </c>
      <c r="K114" s="14">
        <v>500</v>
      </c>
      <c r="L114" s="14" t="e">
        <f t="shared" si="0"/>
        <v>#REF!</v>
      </c>
      <c r="M114" s="14" t="e">
        <f>#REF!-Q114</f>
        <v>#REF!</v>
      </c>
      <c r="N114" s="60" t="s">
        <v>336</v>
      </c>
      <c r="O114" s="60" t="s">
        <v>363</v>
      </c>
      <c r="P114" s="61">
        <v>500</v>
      </c>
      <c r="Q114" s="61">
        <v>500</v>
      </c>
      <c r="R114" s="1">
        <f t="shared" si="1"/>
        <v>100</v>
      </c>
      <c r="S114" s="1" t="e">
        <f>#REF!-M114</f>
        <v>#REF!</v>
      </c>
    </row>
    <row r="115" spans="1:19" ht="22.5" x14ac:dyDescent="0.25">
      <c r="A115" s="10">
        <v>111</v>
      </c>
      <c r="B115" s="11" t="s">
        <v>364</v>
      </c>
      <c r="C115" s="21" t="s">
        <v>337</v>
      </c>
      <c r="D115" s="22"/>
      <c r="E115" s="36">
        <v>39508</v>
      </c>
      <c r="F115" s="27" t="s">
        <v>27</v>
      </c>
      <c r="G115" s="17">
        <v>2</v>
      </c>
      <c r="H115" s="91">
        <v>252.5</v>
      </c>
      <c r="I115" s="19"/>
      <c r="J115" s="14" t="e">
        <f>#REF!</f>
        <v>#REF!</v>
      </c>
      <c r="K115" s="14">
        <v>500</v>
      </c>
      <c r="L115" s="14" t="e">
        <f t="shared" si="0"/>
        <v>#REF!</v>
      </c>
      <c r="M115" s="14" t="e">
        <f>#REF!-Q115</f>
        <v>#REF!</v>
      </c>
      <c r="N115" s="60" t="s">
        <v>337</v>
      </c>
      <c r="O115" s="60" t="s">
        <v>364</v>
      </c>
      <c r="P115" s="61">
        <v>500</v>
      </c>
      <c r="Q115" s="61">
        <v>500</v>
      </c>
      <c r="R115" s="1">
        <f t="shared" si="1"/>
        <v>100</v>
      </c>
      <c r="S115" s="1" t="e">
        <f>#REF!-M115</f>
        <v>#REF!</v>
      </c>
    </row>
    <row r="116" spans="1:19" ht="22.5" x14ac:dyDescent="0.25">
      <c r="A116" s="10">
        <v>112</v>
      </c>
      <c r="B116" s="11">
        <v>278834</v>
      </c>
      <c r="C116" s="12" t="s">
        <v>91</v>
      </c>
      <c r="D116" s="11"/>
      <c r="E116" s="13">
        <v>39783</v>
      </c>
      <c r="F116" s="9" t="s">
        <v>26</v>
      </c>
      <c r="G116" s="17">
        <v>7</v>
      </c>
      <c r="H116" s="91">
        <v>2920.7988</v>
      </c>
      <c r="I116" s="19" t="s">
        <v>305</v>
      </c>
      <c r="J116" s="14" t="e">
        <f>#REF!</f>
        <v>#REF!</v>
      </c>
      <c r="K116" s="14">
        <v>20243.16</v>
      </c>
      <c r="L116" s="14" t="e">
        <f t="shared" si="0"/>
        <v>#REF!</v>
      </c>
      <c r="M116" s="14" t="e">
        <f>#REF!-Q116</f>
        <v>#REF!</v>
      </c>
      <c r="N116" s="60" t="s">
        <v>91</v>
      </c>
      <c r="O116" s="60" t="s">
        <v>823</v>
      </c>
      <c r="P116" s="62">
        <v>20243.16</v>
      </c>
      <c r="Q116" s="62">
        <v>20243.16</v>
      </c>
      <c r="R116" s="1">
        <f t="shared" si="1"/>
        <v>100</v>
      </c>
      <c r="S116" s="1" t="e">
        <f>#REF!-M116</f>
        <v>#REF!</v>
      </c>
    </row>
    <row r="117" spans="1:19" x14ac:dyDescent="0.25">
      <c r="A117" s="10">
        <v>113</v>
      </c>
      <c r="B117" s="11">
        <v>295338</v>
      </c>
      <c r="C117" s="12" t="s">
        <v>92</v>
      </c>
      <c r="D117" s="11"/>
      <c r="E117" s="13">
        <v>39052</v>
      </c>
      <c r="F117" s="9" t="s">
        <v>26</v>
      </c>
      <c r="G117" s="17">
        <v>2</v>
      </c>
      <c r="H117" s="91">
        <v>2726.1515999999997</v>
      </c>
      <c r="I117" s="19" t="s">
        <v>305</v>
      </c>
      <c r="J117" s="14" t="e">
        <f>#REF!</f>
        <v>#REF!</v>
      </c>
      <c r="K117" s="14">
        <v>5398.32</v>
      </c>
      <c r="L117" s="14" t="e">
        <f t="shared" si="0"/>
        <v>#REF!</v>
      </c>
      <c r="M117" s="14" t="e">
        <f>#REF!-Q117</f>
        <v>#REF!</v>
      </c>
      <c r="N117" s="60" t="s">
        <v>92</v>
      </c>
      <c r="O117" s="60" t="s">
        <v>824</v>
      </c>
      <c r="P117" s="62">
        <v>5398.32</v>
      </c>
      <c r="Q117" s="62">
        <v>5398.32</v>
      </c>
      <c r="R117" s="1">
        <f t="shared" si="1"/>
        <v>100</v>
      </c>
      <c r="S117" s="1" t="e">
        <f>#REF!-M117</f>
        <v>#REF!</v>
      </c>
    </row>
    <row r="118" spans="1:19" x14ac:dyDescent="0.25">
      <c r="A118" s="10">
        <v>114</v>
      </c>
      <c r="B118" s="11">
        <v>245026</v>
      </c>
      <c r="C118" s="12" t="s">
        <v>93</v>
      </c>
      <c r="D118" s="11"/>
      <c r="E118" s="13">
        <v>39052</v>
      </c>
      <c r="F118" s="9" t="s">
        <v>26</v>
      </c>
      <c r="G118" s="17">
        <v>45</v>
      </c>
      <c r="H118" s="91">
        <v>183.50420666666668</v>
      </c>
      <c r="I118" s="19" t="s">
        <v>289</v>
      </c>
      <c r="J118" s="14" t="e">
        <f>#REF!</f>
        <v>#REF!</v>
      </c>
      <c r="K118" s="14">
        <v>8175.93</v>
      </c>
      <c r="L118" s="14" t="e">
        <f t="shared" si="0"/>
        <v>#REF!</v>
      </c>
      <c r="M118" s="14" t="e">
        <f>#REF!-Q118</f>
        <v>#REF!</v>
      </c>
      <c r="N118" s="60" t="s">
        <v>93</v>
      </c>
      <c r="O118" s="60" t="s">
        <v>825</v>
      </c>
      <c r="P118" s="62">
        <v>8175.93</v>
      </c>
      <c r="Q118" s="62">
        <v>8175.93</v>
      </c>
      <c r="R118" s="1">
        <f t="shared" si="1"/>
        <v>100</v>
      </c>
      <c r="S118" s="1" t="e">
        <f>#REF!-M118</f>
        <v>#REF!</v>
      </c>
    </row>
    <row r="119" spans="1:19" ht="22.5" x14ac:dyDescent="0.25">
      <c r="A119" s="10">
        <v>115</v>
      </c>
      <c r="B119" s="11">
        <v>20041830</v>
      </c>
      <c r="C119" s="12" t="s">
        <v>94</v>
      </c>
      <c r="D119" s="11"/>
      <c r="E119" s="13">
        <v>39052</v>
      </c>
      <c r="F119" s="9" t="s">
        <v>26</v>
      </c>
      <c r="G119" s="17">
        <v>1</v>
      </c>
      <c r="H119" s="91">
        <v>32705.517</v>
      </c>
      <c r="I119" s="19" t="s">
        <v>305</v>
      </c>
      <c r="J119" s="14" t="e">
        <f>#REF!</f>
        <v>#REF!</v>
      </c>
      <c r="K119" s="14">
        <v>32381.7</v>
      </c>
      <c r="L119" s="14" t="e">
        <f t="shared" si="0"/>
        <v>#REF!</v>
      </c>
      <c r="M119" s="14" t="e">
        <f>#REF!-Q119</f>
        <v>#REF!</v>
      </c>
      <c r="N119" s="60" t="s">
        <v>94</v>
      </c>
      <c r="O119" s="60" t="s">
        <v>826</v>
      </c>
      <c r="P119" s="62">
        <v>32381.7</v>
      </c>
      <c r="Q119" s="62">
        <v>32381.7</v>
      </c>
      <c r="R119" s="1">
        <f t="shared" si="1"/>
        <v>100</v>
      </c>
      <c r="S119" s="1" t="e">
        <f>#REF!-M119</f>
        <v>#REF!</v>
      </c>
    </row>
    <row r="120" spans="1:19" x14ac:dyDescent="0.25">
      <c r="A120" s="10">
        <v>116</v>
      </c>
      <c r="B120" s="11">
        <v>203709</v>
      </c>
      <c r="C120" s="12" t="s">
        <v>58</v>
      </c>
      <c r="D120" s="11"/>
      <c r="E120" s="13">
        <v>39052</v>
      </c>
      <c r="F120" s="9" t="s">
        <v>50</v>
      </c>
      <c r="G120" s="17">
        <v>12</v>
      </c>
      <c r="H120" s="91">
        <v>0.84839999999999993</v>
      </c>
      <c r="I120" s="19" t="s">
        <v>305</v>
      </c>
      <c r="J120" s="14" t="e">
        <f>#REF!</f>
        <v>#REF!</v>
      </c>
      <c r="K120" s="14">
        <v>10.08</v>
      </c>
      <c r="L120" s="14" t="e">
        <f t="shared" si="0"/>
        <v>#REF!</v>
      </c>
      <c r="M120" s="14" t="e">
        <f>#REF!-Q120</f>
        <v>#REF!</v>
      </c>
      <c r="N120" s="60" t="s">
        <v>58</v>
      </c>
      <c r="O120" s="60" t="s">
        <v>827</v>
      </c>
      <c r="P120" s="61">
        <v>20.16</v>
      </c>
      <c r="Q120" s="61">
        <v>20.16</v>
      </c>
      <c r="R120" s="1">
        <f t="shared" si="1"/>
        <v>100</v>
      </c>
      <c r="S120" s="1" t="e">
        <f>#REF!-M120</f>
        <v>#REF!</v>
      </c>
    </row>
    <row r="121" spans="1:19" x14ac:dyDescent="0.25">
      <c r="A121" s="10">
        <v>117</v>
      </c>
      <c r="B121" s="11">
        <v>203709</v>
      </c>
      <c r="C121" s="12" t="s">
        <v>58</v>
      </c>
      <c r="D121" s="11"/>
      <c r="E121" s="13">
        <v>39052</v>
      </c>
      <c r="F121" s="9" t="s">
        <v>50</v>
      </c>
      <c r="G121" s="17">
        <v>12</v>
      </c>
      <c r="H121" s="91">
        <v>0</v>
      </c>
      <c r="I121" s="19" t="s">
        <v>305</v>
      </c>
      <c r="J121" s="14" t="e">
        <f>#REF!</f>
        <v>#REF!</v>
      </c>
      <c r="K121" s="14">
        <v>10.08</v>
      </c>
      <c r="L121" s="14" t="e">
        <f t="shared" si="0"/>
        <v>#REF!</v>
      </c>
      <c r="M121" s="14" t="e">
        <f>#REF!-Q121</f>
        <v>#REF!</v>
      </c>
      <c r="N121" s="60"/>
      <c r="O121" s="60"/>
      <c r="P121" s="61"/>
      <c r="Q121" s="61"/>
      <c r="S121" s="1" t="e">
        <f>#REF!-M121</f>
        <v>#REF!</v>
      </c>
    </row>
    <row r="122" spans="1:19" x14ac:dyDescent="0.25">
      <c r="A122" s="10">
        <v>118</v>
      </c>
      <c r="B122" s="11">
        <v>206607</v>
      </c>
      <c r="C122" s="12" t="s">
        <v>95</v>
      </c>
      <c r="D122" s="11"/>
      <c r="E122" s="13">
        <v>39052</v>
      </c>
      <c r="F122" s="9" t="s">
        <v>50</v>
      </c>
      <c r="G122" s="17">
        <v>154.1</v>
      </c>
      <c r="H122" s="91">
        <v>39.36981310837119</v>
      </c>
      <c r="I122" s="19" t="s">
        <v>305</v>
      </c>
      <c r="J122" s="14" t="e">
        <f>#REF!</f>
        <v>#REF!</v>
      </c>
      <c r="K122" s="14">
        <v>6006.82</v>
      </c>
      <c r="L122" s="14" t="e">
        <f t="shared" si="0"/>
        <v>#REF!</v>
      </c>
      <c r="M122" s="14" t="e">
        <f>#REF!-Q122</f>
        <v>#REF!</v>
      </c>
      <c r="N122" s="60" t="s">
        <v>95</v>
      </c>
      <c r="O122" s="60" t="s">
        <v>828</v>
      </c>
      <c r="P122" s="62">
        <v>6006.82</v>
      </c>
      <c r="Q122" s="62">
        <v>6006.82</v>
      </c>
      <c r="R122" s="1">
        <f t="shared" si="1"/>
        <v>100</v>
      </c>
      <c r="S122" s="1" t="e">
        <f>#REF!-M122</f>
        <v>#REF!</v>
      </c>
    </row>
    <row r="123" spans="1:19" x14ac:dyDescent="0.25">
      <c r="A123" s="10">
        <v>119</v>
      </c>
      <c r="B123" s="11">
        <v>211966</v>
      </c>
      <c r="C123" s="12" t="s">
        <v>96</v>
      </c>
      <c r="D123" s="11"/>
      <c r="E123" s="13">
        <v>39052</v>
      </c>
      <c r="F123" s="9" t="s">
        <v>50</v>
      </c>
      <c r="G123" s="17">
        <v>17.5</v>
      </c>
      <c r="H123" s="91">
        <v>35.309600000000003</v>
      </c>
      <c r="I123" s="19" t="s">
        <v>305</v>
      </c>
      <c r="J123" s="14" t="e">
        <f>#REF!</f>
        <v>#REF!</v>
      </c>
      <c r="K123" s="14">
        <v>611.79999999999995</v>
      </c>
      <c r="L123" s="14" t="e">
        <f t="shared" si="0"/>
        <v>#REF!</v>
      </c>
      <c r="M123" s="14" t="e">
        <f>#REF!-Q123</f>
        <v>#REF!</v>
      </c>
      <c r="N123" s="60" t="s">
        <v>96</v>
      </c>
      <c r="O123" s="60" t="s">
        <v>829</v>
      </c>
      <c r="P123" s="61">
        <v>611.79999999999995</v>
      </c>
      <c r="Q123" s="61">
        <v>611.79999999999995</v>
      </c>
      <c r="R123" s="1">
        <f t="shared" si="1"/>
        <v>100</v>
      </c>
      <c r="S123" s="1" t="e">
        <f>#REF!-M123</f>
        <v>#REF!</v>
      </c>
    </row>
    <row r="124" spans="1:19" x14ac:dyDescent="0.25">
      <c r="A124" s="10">
        <v>120</v>
      </c>
      <c r="B124" s="11">
        <v>211327</v>
      </c>
      <c r="C124" s="12" t="s">
        <v>97</v>
      </c>
      <c r="D124" s="11"/>
      <c r="E124" s="13">
        <v>39052</v>
      </c>
      <c r="F124" s="9" t="s">
        <v>50</v>
      </c>
      <c r="G124" s="17">
        <v>56</v>
      </c>
      <c r="H124" s="91">
        <v>42.672499999999999</v>
      </c>
      <c r="I124" s="19" t="s">
        <v>305</v>
      </c>
      <c r="J124" s="14" t="e">
        <f>#REF!</f>
        <v>#REF!</v>
      </c>
      <c r="K124" s="14">
        <v>2366</v>
      </c>
      <c r="L124" s="14" t="e">
        <f t="shared" si="0"/>
        <v>#REF!</v>
      </c>
      <c r="M124" s="14" t="e">
        <f>#REF!-Q124</f>
        <v>#REF!</v>
      </c>
      <c r="N124" s="60" t="s">
        <v>97</v>
      </c>
      <c r="O124" s="60" t="s">
        <v>830</v>
      </c>
      <c r="P124" s="62">
        <v>2366</v>
      </c>
      <c r="Q124" s="62">
        <v>2366</v>
      </c>
      <c r="R124" s="1">
        <f t="shared" si="1"/>
        <v>100</v>
      </c>
      <c r="S124" s="1" t="e">
        <f>#REF!-M124</f>
        <v>#REF!</v>
      </c>
    </row>
    <row r="125" spans="1:19" x14ac:dyDescent="0.25">
      <c r="A125" s="10">
        <v>121</v>
      </c>
      <c r="B125" s="11">
        <v>263982</v>
      </c>
      <c r="C125" s="12" t="s">
        <v>98</v>
      </c>
      <c r="D125" s="11"/>
      <c r="E125" s="13">
        <v>39052</v>
      </c>
      <c r="F125" s="9" t="s">
        <v>26</v>
      </c>
      <c r="G125" s="17">
        <v>6</v>
      </c>
      <c r="H125" s="91">
        <v>42.672499999999999</v>
      </c>
      <c r="I125" s="19" t="s">
        <v>305</v>
      </c>
      <c r="J125" s="14" t="e">
        <f>#REF!</f>
        <v>#REF!</v>
      </c>
      <c r="K125" s="14">
        <v>253.5</v>
      </c>
      <c r="L125" s="14" t="e">
        <f t="shared" si="0"/>
        <v>#REF!</v>
      </c>
      <c r="M125" s="14" t="e">
        <f>#REF!-Q125</f>
        <v>#REF!</v>
      </c>
      <c r="N125" s="60" t="s">
        <v>98</v>
      </c>
      <c r="O125" s="60" t="s">
        <v>831</v>
      </c>
      <c r="P125" s="61">
        <v>253.5</v>
      </c>
      <c r="Q125" s="61">
        <v>253.5</v>
      </c>
      <c r="R125" s="1">
        <f t="shared" si="1"/>
        <v>100</v>
      </c>
      <c r="S125" s="1" t="e">
        <f>#REF!-M125</f>
        <v>#REF!</v>
      </c>
    </row>
    <row r="126" spans="1:19" x14ac:dyDescent="0.25">
      <c r="A126" s="10">
        <v>122</v>
      </c>
      <c r="B126" s="11">
        <v>261005</v>
      </c>
      <c r="C126" s="12" t="s">
        <v>99</v>
      </c>
      <c r="D126" s="11"/>
      <c r="E126" s="13">
        <v>39052</v>
      </c>
      <c r="F126" s="9" t="s">
        <v>50</v>
      </c>
      <c r="G126" s="17">
        <v>2.5599999999999996</v>
      </c>
      <c r="H126" s="91">
        <v>48.701618705035976</v>
      </c>
      <c r="I126" s="19" t="s">
        <v>305</v>
      </c>
      <c r="J126" s="14" t="e">
        <f>#REF!</f>
        <v>#REF!</v>
      </c>
      <c r="K126" s="14">
        <v>123.44</v>
      </c>
      <c r="L126" s="14" t="e">
        <f t="shared" si="0"/>
        <v>#REF!</v>
      </c>
      <c r="M126" s="14" t="e">
        <f>#REF!-Q126</f>
        <v>#REF!</v>
      </c>
      <c r="N126" s="60" t="s">
        <v>99</v>
      </c>
      <c r="O126" s="60" t="s">
        <v>832</v>
      </c>
      <c r="P126" s="61">
        <v>123.44</v>
      </c>
      <c r="Q126" s="61">
        <v>123.44</v>
      </c>
      <c r="R126" s="1">
        <f t="shared" si="1"/>
        <v>100</v>
      </c>
      <c r="S126" s="1" t="e">
        <f>#REF!-M126</f>
        <v>#REF!</v>
      </c>
    </row>
    <row r="127" spans="1:19" x14ac:dyDescent="0.25">
      <c r="A127" s="10">
        <v>123</v>
      </c>
      <c r="B127" s="11">
        <v>335086</v>
      </c>
      <c r="C127" s="12" t="s">
        <v>100</v>
      </c>
      <c r="D127" s="11"/>
      <c r="E127" s="13">
        <v>39052</v>
      </c>
      <c r="F127" s="9" t="s">
        <v>50</v>
      </c>
      <c r="G127" s="17">
        <v>49.42</v>
      </c>
      <c r="H127" s="91">
        <v>42.672806556050183</v>
      </c>
      <c r="I127" s="19" t="s">
        <v>305</v>
      </c>
      <c r="J127" s="14" t="e">
        <f>#REF!</f>
        <v>#REF!</v>
      </c>
      <c r="K127" s="14">
        <v>2088.0100000000002</v>
      </c>
      <c r="L127" s="14" t="e">
        <f t="shared" si="0"/>
        <v>#REF!</v>
      </c>
      <c r="M127" s="14" t="e">
        <f>#REF!-Q127</f>
        <v>#REF!</v>
      </c>
      <c r="N127" s="60" t="s">
        <v>100</v>
      </c>
      <c r="O127" s="60" t="s">
        <v>833</v>
      </c>
      <c r="P127" s="62">
        <v>2088.0100000000002</v>
      </c>
      <c r="Q127" s="62">
        <v>2088.0100000000002</v>
      </c>
      <c r="R127" s="1">
        <f t="shared" si="1"/>
        <v>100</v>
      </c>
      <c r="S127" s="1" t="e">
        <f>#REF!-M127</f>
        <v>#REF!</v>
      </c>
    </row>
    <row r="128" spans="1:19" x14ac:dyDescent="0.25">
      <c r="A128" s="10">
        <v>124</v>
      </c>
      <c r="B128" s="11">
        <v>322372</v>
      </c>
      <c r="C128" s="12" t="s">
        <v>101</v>
      </c>
      <c r="D128" s="11"/>
      <c r="E128" s="13">
        <v>39052</v>
      </c>
      <c r="F128" s="9" t="s">
        <v>26</v>
      </c>
      <c r="G128" s="17">
        <v>31</v>
      </c>
      <c r="H128" s="91">
        <v>10.706</v>
      </c>
      <c r="I128" s="19" t="s">
        <v>305</v>
      </c>
      <c r="J128" s="14" t="e">
        <f>#REF!</f>
        <v>#REF!</v>
      </c>
      <c r="K128" s="14">
        <v>328.6</v>
      </c>
      <c r="L128" s="14" t="e">
        <f t="shared" si="0"/>
        <v>#REF!</v>
      </c>
      <c r="M128" s="14" t="e">
        <f>#REF!-Q128</f>
        <v>#REF!</v>
      </c>
      <c r="N128" s="60" t="s">
        <v>101</v>
      </c>
      <c r="O128" s="60" t="s">
        <v>834</v>
      </c>
      <c r="P128" s="61">
        <v>328.6</v>
      </c>
      <c r="Q128" s="61">
        <v>328.6</v>
      </c>
      <c r="R128" s="1">
        <f t="shared" si="1"/>
        <v>100</v>
      </c>
      <c r="S128" s="1" t="e">
        <f>#REF!-M128</f>
        <v>#REF!</v>
      </c>
    </row>
    <row r="129" spans="1:19" x14ac:dyDescent="0.25">
      <c r="A129" s="10">
        <v>125</v>
      </c>
      <c r="B129" s="11">
        <v>334598</v>
      </c>
      <c r="C129" s="12" t="s">
        <v>102</v>
      </c>
      <c r="D129" s="11"/>
      <c r="E129" s="13">
        <v>39052</v>
      </c>
      <c r="F129" s="9" t="s">
        <v>26</v>
      </c>
      <c r="G129" s="17">
        <v>8</v>
      </c>
      <c r="H129" s="91">
        <v>51.252449999999996</v>
      </c>
      <c r="I129" s="19" t="s">
        <v>305</v>
      </c>
      <c r="J129" s="14" t="e">
        <f>#REF!</f>
        <v>#REF!</v>
      </c>
      <c r="K129" s="14">
        <v>405.96</v>
      </c>
      <c r="L129" s="14" t="e">
        <f t="shared" si="0"/>
        <v>#REF!</v>
      </c>
      <c r="M129" s="14" t="e">
        <f>#REF!-Q129</f>
        <v>#REF!</v>
      </c>
      <c r="N129" s="60" t="s">
        <v>102</v>
      </c>
      <c r="O129" s="60" t="s">
        <v>835</v>
      </c>
      <c r="P129" s="61">
        <v>405.96</v>
      </c>
      <c r="Q129" s="61">
        <v>405.96</v>
      </c>
      <c r="R129" s="1">
        <f t="shared" si="1"/>
        <v>100</v>
      </c>
      <c r="S129" s="1" t="e">
        <f>#REF!-M129</f>
        <v>#REF!</v>
      </c>
    </row>
    <row r="130" spans="1:19" x14ac:dyDescent="0.25">
      <c r="A130" s="10">
        <v>126</v>
      </c>
      <c r="B130" s="11">
        <v>20035695</v>
      </c>
      <c r="C130" s="12" t="s">
        <v>103</v>
      </c>
      <c r="D130" s="11"/>
      <c r="E130" s="13">
        <v>39783</v>
      </c>
      <c r="F130" s="9" t="s">
        <v>26</v>
      </c>
      <c r="G130" s="17">
        <v>24</v>
      </c>
      <c r="H130" s="91">
        <v>275.73</v>
      </c>
      <c r="I130" s="19" t="s">
        <v>305</v>
      </c>
      <c r="J130" s="14" t="e">
        <f>#REF!</f>
        <v>#REF!</v>
      </c>
      <c r="K130" s="14">
        <v>6552</v>
      </c>
      <c r="L130" s="14" t="e">
        <f t="shared" si="0"/>
        <v>#REF!</v>
      </c>
      <c r="M130" s="14" t="e">
        <f>#REF!-Q130</f>
        <v>#REF!</v>
      </c>
      <c r="N130" s="60" t="s">
        <v>103</v>
      </c>
      <c r="O130" s="60" t="s">
        <v>836</v>
      </c>
      <c r="P130" s="62">
        <v>6552</v>
      </c>
      <c r="Q130" s="62">
        <v>6552</v>
      </c>
      <c r="R130" s="1">
        <f t="shared" si="1"/>
        <v>100</v>
      </c>
      <c r="S130" s="1" t="e">
        <f>#REF!-M130</f>
        <v>#REF!</v>
      </c>
    </row>
    <row r="131" spans="1:19" ht="22.5" x14ac:dyDescent="0.25">
      <c r="A131" s="10">
        <v>127</v>
      </c>
      <c r="B131" s="11" t="s">
        <v>365</v>
      </c>
      <c r="C131" s="21" t="s">
        <v>338</v>
      </c>
      <c r="D131" s="22"/>
      <c r="E131" s="36">
        <v>39508</v>
      </c>
      <c r="F131" s="27" t="s">
        <v>50</v>
      </c>
      <c r="G131" s="17">
        <v>244</v>
      </c>
      <c r="H131" s="91">
        <v>32.32</v>
      </c>
      <c r="I131" s="19" t="s">
        <v>289</v>
      </c>
      <c r="J131" s="14" t="e">
        <f>#REF!</f>
        <v>#REF!</v>
      </c>
      <c r="K131" s="7">
        <v>7808</v>
      </c>
      <c r="L131" s="14" t="e">
        <f t="shared" si="0"/>
        <v>#REF!</v>
      </c>
      <c r="M131" s="14" t="e">
        <f>#REF!-Q131</f>
        <v>#REF!</v>
      </c>
      <c r="N131" s="60" t="s">
        <v>338</v>
      </c>
      <c r="O131" s="60" t="s">
        <v>365</v>
      </c>
      <c r="P131" s="62">
        <v>8224</v>
      </c>
      <c r="Q131" s="62">
        <v>8224</v>
      </c>
      <c r="R131" s="1">
        <f t="shared" si="1"/>
        <v>100</v>
      </c>
      <c r="S131" s="1" t="e">
        <f>#REF!-M131</f>
        <v>#REF!</v>
      </c>
    </row>
    <row r="132" spans="1:19" ht="22.5" x14ac:dyDescent="0.25">
      <c r="A132" s="10">
        <v>128</v>
      </c>
      <c r="B132" s="11" t="s">
        <v>365</v>
      </c>
      <c r="C132" s="21" t="s">
        <v>338</v>
      </c>
      <c r="D132" s="22"/>
      <c r="E132" s="36">
        <v>39508</v>
      </c>
      <c r="F132" s="27" t="s">
        <v>50</v>
      </c>
      <c r="G132" s="17">
        <v>13</v>
      </c>
      <c r="H132" s="91">
        <v>32.32</v>
      </c>
      <c r="I132" s="19"/>
      <c r="J132" s="14" t="e">
        <f>#REF!</f>
        <v>#REF!</v>
      </c>
      <c r="K132" s="7">
        <v>416</v>
      </c>
      <c r="L132" s="14" t="e">
        <f t="shared" si="0"/>
        <v>#REF!</v>
      </c>
      <c r="M132" s="14" t="e">
        <f>#REF!-Q132</f>
        <v>#REF!</v>
      </c>
      <c r="N132" s="60"/>
      <c r="O132" s="60"/>
      <c r="P132" s="62"/>
      <c r="Q132" s="62"/>
      <c r="S132" s="1" t="e">
        <f>#REF!-M132</f>
        <v>#REF!</v>
      </c>
    </row>
    <row r="133" spans="1:19" ht="22.5" x14ac:dyDescent="0.25">
      <c r="A133" s="10">
        <v>129</v>
      </c>
      <c r="B133" s="11">
        <v>219344</v>
      </c>
      <c r="C133" s="12" t="s">
        <v>104</v>
      </c>
      <c r="D133" s="11"/>
      <c r="E133" s="13">
        <v>39052</v>
      </c>
      <c r="F133" s="9" t="s">
        <v>50</v>
      </c>
      <c r="G133" s="17">
        <v>32.85</v>
      </c>
      <c r="H133" s="91">
        <v>3.1612846270928463</v>
      </c>
      <c r="I133" s="19" t="s">
        <v>289</v>
      </c>
      <c r="J133" s="14" t="e">
        <f>#REF!</f>
        <v>#REF!</v>
      </c>
      <c r="K133" s="14">
        <v>102.82</v>
      </c>
      <c r="L133" s="14" t="e">
        <f t="shared" si="0"/>
        <v>#REF!</v>
      </c>
      <c r="M133" s="14" t="e">
        <f>#REF!-Q133</f>
        <v>#REF!</v>
      </c>
      <c r="N133" s="60" t="s">
        <v>104</v>
      </c>
      <c r="O133" s="60" t="s">
        <v>837</v>
      </c>
      <c r="P133" s="61">
        <v>102.82</v>
      </c>
      <c r="Q133" s="61">
        <v>102.82</v>
      </c>
      <c r="R133" s="1">
        <f t="shared" si="1"/>
        <v>100</v>
      </c>
      <c r="S133" s="1" t="e">
        <f>#REF!-M133</f>
        <v>#REF!</v>
      </c>
    </row>
    <row r="134" spans="1:19" ht="22.5" x14ac:dyDescent="0.25">
      <c r="A134" s="10">
        <v>130</v>
      </c>
      <c r="B134" s="11">
        <v>268770</v>
      </c>
      <c r="C134" s="12" t="s">
        <v>105</v>
      </c>
      <c r="D134" s="11"/>
      <c r="E134" s="13">
        <v>39052</v>
      </c>
      <c r="F134" s="9" t="s">
        <v>26</v>
      </c>
      <c r="G134" s="17">
        <v>5</v>
      </c>
      <c r="H134" s="91">
        <v>301.72739999999999</v>
      </c>
      <c r="I134" s="19" t="s">
        <v>305</v>
      </c>
      <c r="J134" s="14" t="e">
        <f>#REF!</f>
        <v>#REF!</v>
      </c>
      <c r="K134" s="14">
        <v>1493.7</v>
      </c>
      <c r="L134" s="14" t="e">
        <f t="shared" si="0"/>
        <v>#REF!</v>
      </c>
      <c r="M134" s="14" t="e">
        <f>#REF!-Q134</f>
        <v>#REF!</v>
      </c>
      <c r="N134" s="60" t="s">
        <v>105</v>
      </c>
      <c r="O134" s="60" t="s">
        <v>838</v>
      </c>
      <c r="P134" s="62">
        <v>1493.7</v>
      </c>
      <c r="Q134" s="62">
        <v>1493.7</v>
      </c>
      <c r="R134" s="1">
        <f t="shared" si="1"/>
        <v>100</v>
      </c>
      <c r="S134" s="1" t="e">
        <f>#REF!-M134</f>
        <v>#REF!</v>
      </c>
    </row>
    <row r="135" spans="1:19" x14ac:dyDescent="0.25">
      <c r="A135" s="10">
        <v>131</v>
      </c>
      <c r="B135" s="11" t="s">
        <v>366</v>
      </c>
      <c r="C135" s="21" t="s">
        <v>339</v>
      </c>
      <c r="D135" s="22"/>
      <c r="E135" s="36">
        <v>39508</v>
      </c>
      <c r="F135" s="27" t="s">
        <v>26</v>
      </c>
      <c r="G135" s="17">
        <v>1</v>
      </c>
      <c r="H135" s="91">
        <v>8842.2065999999995</v>
      </c>
      <c r="I135" s="19"/>
      <c r="J135" s="14" t="e">
        <f>#REF!</f>
        <v>#REF!</v>
      </c>
      <c r="K135" s="14">
        <v>8754.66</v>
      </c>
      <c r="L135" s="14" t="e">
        <f t="shared" si="0"/>
        <v>#REF!</v>
      </c>
      <c r="M135" s="14" t="e">
        <f>#REF!-Q135</f>
        <v>#REF!</v>
      </c>
      <c r="N135" s="60" t="s">
        <v>339</v>
      </c>
      <c r="O135" s="60" t="s">
        <v>366</v>
      </c>
      <c r="P135" s="62">
        <v>8754.66</v>
      </c>
      <c r="Q135" s="62">
        <v>8754.66</v>
      </c>
      <c r="R135" s="1">
        <f t="shared" si="1"/>
        <v>100</v>
      </c>
      <c r="S135" s="1" t="e">
        <f>#REF!-M135</f>
        <v>#REF!</v>
      </c>
    </row>
    <row r="136" spans="1:19" ht="22.5" x14ac:dyDescent="0.25">
      <c r="A136" s="10">
        <v>132</v>
      </c>
      <c r="B136" s="11" t="s">
        <v>315</v>
      </c>
      <c r="C136" s="37" t="s">
        <v>316</v>
      </c>
      <c r="D136" s="38"/>
      <c r="E136" s="36">
        <v>41366</v>
      </c>
      <c r="F136" s="27" t="s">
        <v>26</v>
      </c>
      <c r="G136" s="17">
        <v>8</v>
      </c>
      <c r="H136" s="91">
        <v>587.50690000000009</v>
      </c>
      <c r="I136" s="39"/>
      <c r="J136" s="14" t="e">
        <f>#REF!</f>
        <v>#REF!</v>
      </c>
      <c r="K136" s="14">
        <v>4653.5200000000004</v>
      </c>
      <c r="L136" s="14" t="e">
        <f t="shared" si="0"/>
        <v>#REF!</v>
      </c>
      <c r="M136" s="14" t="e">
        <f>#REF!-Q136</f>
        <v>#REF!</v>
      </c>
      <c r="N136" s="60" t="s">
        <v>316</v>
      </c>
      <c r="O136" s="60" t="s">
        <v>315</v>
      </c>
      <c r="P136" s="62">
        <v>4653.5200000000004</v>
      </c>
      <c r="Q136" s="62">
        <v>4653.5200000000004</v>
      </c>
      <c r="R136" s="1">
        <f t="shared" si="1"/>
        <v>100</v>
      </c>
      <c r="S136" s="1" t="e">
        <f>#REF!-M136</f>
        <v>#REF!</v>
      </c>
    </row>
    <row r="137" spans="1:19" ht="22.5" x14ac:dyDescent="0.25">
      <c r="A137" s="10">
        <v>133</v>
      </c>
      <c r="B137" s="11">
        <v>228028</v>
      </c>
      <c r="C137" s="12" t="s">
        <v>106</v>
      </c>
      <c r="D137" s="11"/>
      <c r="E137" s="13">
        <v>39052</v>
      </c>
      <c r="F137" s="9" t="s">
        <v>26</v>
      </c>
      <c r="G137" s="17">
        <v>2</v>
      </c>
      <c r="H137" s="91">
        <v>78.992099999999994</v>
      </c>
      <c r="I137" s="19" t="s">
        <v>305</v>
      </c>
      <c r="J137" s="14" t="e">
        <f>#REF!</f>
        <v>#REF!</v>
      </c>
      <c r="K137" s="14">
        <v>156.41999999999999</v>
      </c>
      <c r="L137" s="14" t="e">
        <f t="shared" si="0"/>
        <v>#REF!</v>
      </c>
      <c r="M137" s="14" t="e">
        <f>#REF!-Q137</f>
        <v>#REF!</v>
      </c>
      <c r="N137" s="60" t="s">
        <v>106</v>
      </c>
      <c r="O137" s="60" t="s">
        <v>839</v>
      </c>
      <c r="P137" s="61">
        <v>156.41999999999999</v>
      </c>
      <c r="Q137" s="61">
        <v>156.41999999999999</v>
      </c>
      <c r="R137" s="1">
        <f t="shared" si="1"/>
        <v>100</v>
      </c>
      <c r="S137" s="1" t="e">
        <f>#REF!-M137</f>
        <v>#REF!</v>
      </c>
    </row>
    <row r="138" spans="1:19" ht="22.5" x14ac:dyDescent="0.25">
      <c r="A138" s="10">
        <v>134</v>
      </c>
      <c r="B138" s="11">
        <v>319804</v>
      </c>
      <c r="C138" s="12" t="s">
        <v>107</v>
      </c>
      <c r="D138" s="11"/>
      <c r="E138" s="13">
        <v>39052</v>
      </c>
      <c r="F138" s="9" t="s">
        <v>26</v>
      </c>
      <c r="G138" s="17">
        <v>1</v>
      </c>
      <c r="H138" s="91">
        <v>1884.66</v>
      </c>
      <c r="I138" s="19" t="s">
        <v>305</v>
      </c>
      <c r="J138" s="14" t="e">
        <f>#REF!</f>
        <v>#REF!</v>
      </c>
      <c r="K138" s="14">
        <v>1866</v>
      </c>
      <c r="L138" s="14" t="e">
        <f t="shared" si="0"/>
        <v>#REF!</v>
      </c>
      <c r="M138" s="14" t="e">
        <f>#REF!-Q138</f>
        <v>#REF!</v>
      </c>
      <c r="N138" s="60" t="s">
        <v>107</v>
      </c>
      <c r="O138" s="60" t="s">
        <v>840</v>
      </c>
      <c r="P138" s="62">
        <v>1866</v>
      </c>
      <c r="Q138" s="62">
        <v>1866</v>
      </c>
      <c r="R138" s="1">
        <f t="shared" si="1"/>
        <v>100</v>
      </c>
      <c r="S138" s="1" t="e">
        <f>#REF!-M138</f>
        <v>#REF!</v>
      </c>
    </row>
    <row r="139" spans="1:19" ht="22.5" x14ac:dyDescent="0.25">
      <c r="A139" s="10">
        <v>135</v>
      </c>
      <c r="B139" s="11">
        <v>329773</v>
      </c>
      <c r="C139" s="12" t="s">
        <v>108</v>
      </c>
      <c r="D139" s="11"/>
      <c r="E139" s="13">
        <v>39052</v>
      </c>
      <c r="F139" s="9" t="s">
        <v>26</v>
      </c>
      <c r="G139" s="17">
        <v>2</v>
      </c>
      <c r="H139" s="91">
        <v>7171</v>
      </c>
      <c r="I139" s="19" t="s">
        <v>305</v>
      </c>
      <c r="J139" s="14" t="e">
        <f>#REF!</f>
        <v>#REF!</v>
      </c>
      <c r="K139" s="14">
        <v>14200</v>
      </c>
      <c r="L139" s="14" t="e">
        <f t="shared" si="0"/>
        <v>#REF!</v>
      </c>
      <c r="M139" s="14" t="e">
        <f>#REF!-Q139</f>
        <v>#REF!</v>
      </c>
      <c r="N139" s="60" t="s">
        <v>108</v>
      </c>
      <c r="O139" s="60" t="s">
        <v>841</v>
      </c>
      <c r="P139" s="62">
        <v>14200</v>
      </c>
      <c r="Q139" s="62">
        <v>14200</v>
      </c>
      <c r="R139" s="1">
        <f t="shared" si="1"/>
        <v>100</v>
      </c>
      <c r="S139" s="1" t="e">
        <f>#REF!-M139</f>
        <v>#REF!</v>
      </c>
    </row>
    <row r="140" spans="1:19" ht="22.5" x14ac:dyDescent="0.25">
      <c r="A140" s="10">
        <v>136</v>
      </c>
      <c r="B140" s="11">
        <v>325007</v>
      </c>
      <c r="C140" s="12" t="s">
        <v>109</v>
      </c>
      <c r="D140" s="11"/>
      <c r="E140" s="13">
        <v>39052</v>
      </c>
      <c r="F140" s="9" t="s">
        <v>26</v>
      </c>
      <c r="G140" s="17">
        <v>1</v>
      </c>
      <c r="H140" s="91">
        <v>331.85570000000001</v>
      </c>
      <c r="I140" s="19" t="s">
        <v>305</v>
      </c>
      <c r="J140" s="14" t="e">
        <f>#REF!</f>
        <v>#REF!</v>
      </c>
      <c r="K140" s="14">
        <v>328.57</v>
      </c>
      <c r="L140" s="14" t="e">
        <f t="shared" si="0"/>
        <v>#REF!</v>
      </c>
      <c r="M140" s="14" t="e">
        <f>#REF!-Q140</f>
        <v>#REF!</v>
      </c>
      <c r="N140" s="60" t="s">
        <v>109</v>
      </c>
      <c r="O140" s="60" t="s">
        <v>842</v>
      </c>
      <c r="P140" s="61">
        <v>328.57</v>
      </c>
      <c r="Q140" s="61">
        <v>328.57</v>
      </c>
      <c r="R140" s="1">
        <f t="shared" si="1"/>
        <v>100</v>
      </c>
      <c r="S140" s="1" t="e">
        <f>#REF!-M140</f>
        <v>#REF!</v>
      </c>
    </row>
    <row r="141" spans="1:19" ht="22.5" x14ac:dyDescent="0.25">
      <c r="A141" s="10">
        <v>137</v>
      </c>
      <c r="B141" s="11">
        <v>319771</v>
      </c>
      <c r="C141" s="12" t="s">
        <v>110</v>
      </c>
      <c r="D141" s="11"/>
      <c r="E141" s="13">
        <v>39052</v>
      </c>
      <c r="F141" s="9" t="s">
        <v>26</v>
      </c>
      <c r="G141" s="17">
        <v>1</v>
      </c>
      <c r="H141" s="91">
        <v>3898.6</v>
      </c>
      <c r="I141" s="19" t="s">
        <v>305</v>
      </c>
      <c r="J141" s="14" t="e">
        <f>#REF!</f>
        <v>#REF!</v>
      </c>
      <c r="K141" s="14">
        <v>3860</v>
      </c>
      <c r="L141" s="14" t="e">
        <f t="shared" si="0"/>
        <v>#REF!</v>
      </c>
      <c r="M141" s="14" t="e">
        <f>#REF!-Q141</f>
        <v>#REF!</v>
      </c>
      <c r="N141" s="60" t="s">
        <v>110</v>
      </c>
      <c r="O141" s="60" t="s">
        <v>843</v>
      </c>
      <c r="P141" s="62">
        <v>3860</v>
      </c>
      <c r="Q141" s="62">
        <v>3860</v>
      </c>
      <c r="R141" s="1">
        <f t="shared" si="1"/>
        <v>100</v>
      </c>
      <c r="S141" s="1" t="e">
        <f>#REF!-M141</f>
        <v>#REF!</v>
      </c>
    </row>
    <row r="142" spans="1:19" ht="22.5" x14ac:dyDescent="0.25">
      <c r="A142" s="10">
        <v>138</v>
      </c>
      <c r="B142" s="11">
        <v>329890</v>
      </c>
      <c r="C142" s="12" t="s">
        <v>111</v>
      </c>
      <c r="D142" s="11"/>
      <c r="E142" s="13">
        <v>39052</v>
      </c>
      <c r="F142" s="9" t="s">
        <v>26</v>
      </c>
      <c r="G142" s="17">
        <v>1</v>
      </c>
      <c r="H142" s="91">
        <v>23675.662499999999</v>
      </c>
      <c r="I142" s="19" t="s">
        <v>305</v>
      </c>
      <c r="J142" s="14" t="e">
        <f>#REF!</f>
        <v>#REF!</v>
      </c>
      <c r="K142" s="14">
        <v>23441.25</v>
      </c>
      <c r="L142" s="14" t="e">
        <f t="shared" si="0"/>
        <v>#REF!</v>
      </c>
      <c r="M142" s="14" t="e">
        <f>#REF!-Q142</f>
        <v>#REF!</v>
      </c>
      <c r="N142" s="60" t="s">
        <v>111</v>
      </c>
      <c r="O142" s="60" t="s">
        <v>844</v>
      </c>
      <c r="P142" s="62">
        <v>23441.25</v>
      </c>
      <c r="Q142" s="62">
        <v>23441.25</v>
      </c>
      <c r="R142" s="1">
        <f t="shared" si="1"/>
        <v>100</v>
      </c>
      <c r="S142" s="1" t="e">
        <f>#REF!-M142</f>
        <v>#REF!</v>
      </c>
    </row>
    <row r="143" spans="1:19" ht="22.5" x14ac:dyDescent="0.25">
      <c r="A143" s="10">
        <v>139</v>
      </c>
      <c r="B143" s="11">
        <v>221405</v>
      </c>
      <c r="C143" s="12" t="s">
        <v>112</v>
      </c>
      <c r="D143" s="11"/>
      <c r="E143" s="13">
        <v>39052</v>
      </c>
      <c r="F143" s="9" t="s">
        <v>26</v>
      </c>
      <c r="G143" s="17">
        <v>1</v>
      </c>
      <c r="H143" s="91">
        <v>1820.5250000000001</v>
      </c>
      <c r="I143" s="19" t="s">
        <v>289</v>
      </c>
      <c r="J143" s="14" t="e">
        <f>#REF!</f>
        <v>#REF!</v>
      </c>
      <c r="K143" s="14">
        <v>1802.5</v>
      </c>
      <c r="L143" s="14" t="e">
        <f t="shared" si="0"/>
        <v>#REF!</v>
      </c>
      <c r="M143" s="14" t="e">
        <f>#REF!-Q143</f>
        <v>#REF!</v>
      </c>
      <c r="N143" s="60" t="s">
        <v>112</v>
      </c>
      <c r="O143" s="60" t="s">
        <v>845</v>
      </c>
      <c r="P143" s="62">
        <v>1802.5</v>
      </c>
      <c r="Q143" s="62">
        <v>1802.5</v>
      </c>
      <c r="R143" s="1">
        <f t="shared" si="1"/>
        <v>100</v>
      </c>
      <c r="S143" s="1" t="e">
        <f>#REF!-M143</f>
        <v>#REF!</v>
      </c>
    </row>
    <row r="144" spans="1:19" ht="22.5" x14ac:dyDescent="0.25">
      <c r="A144" s="10">
        <v>140</v>
      </c>
      <c r="B144" s="11">
        <v>319782</v>
      </c>
      <c r="C144" s="12" t="s">
        <v>113</v>
      </c>
      <c r="D144" s="11"/>
      <c r="E144" s="13">
        <v>39052</v>
      </c>
      <c r="F144" s="9" t="s">
        <v>26</v>
      </c>
      <c r="G144" s="17">
        <v>5</v>
      </c>
      <c r="H144" s="91">
        <v>202.505</v>
      </c>
      <c r="I144" s="19" t="s">
        <v>305</v>
      </c>
      <c r="J144" s="14" t="e">
        <f>#REF!</f>
        <v>#REF!</v>
      </c>
      <c r="K144" s="14">
        <v>1002.5</v>
      </c>
      <c r="L144" s="14" t="e">
        <f t="shared" si="0"/>
        <v>#REF!</v>
      </c>
      <c r="M144" s="14" t="e">
        <f>#REF!-Q144</f>
        <v>#REF!</v>
      </c>
      <c r="N144" s="60" t="s">
        <v>113</v>
      </c>
      <c r="O144" s="60" t="s">
        <v>846</v>
      </c>
      <c r="P144" s="62">
        <v>1002.5</v>
      </c>
      <c r="Q144" s="62">
        <v>1002.5</v>
      </c>
      <c r="R144" s="1">
        <f t="shared" si="1"/>
        <v>100</v>
      </c>
      <c r="S144" s="1" t="e">
        <f>#REF!-M144</f>
        <v>#REF!</v>
      </c>
    </row>
    <row r="145" spans="1:19" ht="30" x14ac:dyDescent="0.25">
      <c r="A145" s="10">
        <v>141</v>
      </c>
      <c r="B145" s="11">
        <v>20009262</v>
      </c>
      <c r="C145" s="12" t="s">
        <v>39</v>
      </c>
      <c r="D145" s="11"/>
      <c r="E145" s="13">
        <v>39052</v>
      </c>
      <c r="F145" s="9" t="s">
        <v>26</v>
      </c>
      <c r="G145" s="17">
        <v>1</v>
      </c>
      <c r="H145" s="91">
        <v>13382.5</v>
      </c>
      <c r="I145" s="19" t="s">
        <v>308</v>
      </c>
      <c r="J145" s="14" t="e">
        <f>#REF!</f>
        <v>#REF!</v>
      </c>
      <c r="K145" s="16">
        <v>13250</v>
      </c>
      <c r="L145" s="14" t="e">
        <f t="shared" si="0"/>
        <v>#REF!</v>
      </c>
      <c r="M145" s="14" t="e">
        <f>#REF!-Q145</f>
        <v>#REF!</v>
      </c>
      <c r="N145" s="60" t="s">
        <v>39</v>
      </c>
      <c r="O145" s="60" t="s">
        <v>847</v>
      </c>
      <c r="P145" s="62">
        <v>39750</v>
      </c>
      <c r="Q145" s="62">
        <v>39750</v>
      </c>
      <c r="R145" s="1">
        <f t="shared" si="1"/>
        <v>100</v>
      </c>
      <c r="S145" s="1" t="e">
        <f>#REF!-M145</f>
        <v>#REF!</v>
      </c>
    </row>
    <row r="146" spans="1:19" ht="22.5" x14ac:dyDescent="0.25">
      <c r="A146" s="10">
        <v>142</v>
      </c>
      <c r="B146" s="11">
        <v>20009262</v>
      </c>
      <c r="C146" s="12" t="s">
        <v>39</v>
      </c>
      <c r="D146" s="11"/>
      <c r="E146" s="13">
        <v>39052</v>
      </c>
      <c r="F146" s="9" t="s">
        <v>26</v>
      </c>
      <c r="G146" s="17">
        <v>2</v>
      </c>
      <c r="H146" s="91">
        <v>13382.5</v>
      </c>
      <c r="I146" s="19" t="s">
        <v>305</v>
      </c>
      <c r="J146" s="14" t="e">
        <f>#REF!</f>
        <v>#REF!</v>
      </c>
      <c r="K146" s="16">
        <v>26500</v>
      </c>
      <c r="L146" s="14" t="e">
        <f t="shared" si="0"/>
        <v>#REF!</v>
      </c>
      <c r="M146" s="14" t="e">
        <f>#REF!-Q146</f>
        <v>#REF!</v>
      </c>
      <c r="N146" s="60"/>
      <c r="O146" s="60"/>
      <c r="P146" s="62"/>
      <c r="Q146" s="62"/>
      <c r="S146" s="1" t="e">
        <f>#REF!-M146</f>
        <v>#REF!</v>
      </c>
    </row>
    <row r="147" spans="1:19" ht="22.5" x14ac:dyDescent="0.25">
      <c r="A147" s="10">
        <v>143</v>
      </c>
      <c r="B147" s="11">
        <v>20030111</v>
      </c>
      <c r="C147" s="12" t="s">
        <v>114</v>
      </c>
      <c r="D147" s="11"/>
      <c r="E147" s="13">
        <v>39052</v>
      </c>
      <c r="F147" s="9" t="s">
        <v>27</v>
      </c>
      <c r="G147" s="17">
        <v>1</v>
      </c>
      <c r="H147" s="91">
        <v>232958.54019999999</v>
      </c>
      <c r="I147" s="19" t="s">
        <v>305</v>
      </c>
      <c r="J147" s="14" t="e">
        <f>#REF!</f>
        <v>#REF!</v>
      </c>
      <c r="K147" s="14">
        <v>230652.02</v>
      </c>
      <c r="L147" s="14" t="e">
        <f t="shared" si="0"/>
        <v>#REF!</v>
      </c>
      <c r="M147" s="14" t="e">
        <f>#REF!-Q147</f>
        <v>#REF!</v>
      </c>
      <c r="N147" s="60" t="s">
        <v>114</v>
      </c>
      <c r="O147" s="60" t="s">
        <v>848</v>
      </c>
      <c r="P147" s="62">
        <v>230652.02</v>
      </c>
      <c r="Q147" s="62">
        <v>230652.02</v>
      </c>
      <c r="R147" s="1">
        <f t="shared" si="1"/>
        <v>100</v>
      </c>
      <c r="S147" s="1" t="e">
        <f>#REF!-M147</f>
        <v>#REF!</v>
      </c>
    </row>
    <row r="148" spans="1:19" ht="22.5" x14ac:dyDescent="0.25">
      <c r="A148" s="10">
        <v>144</v>
      </c>
      <c r="B148" s="11">
        <v>268179</v>
      </c>
      <c r="C148" s="12" t="s">
        <v>115</v>
      </c>
      <c r="D148" s="11"/>
      <c r="E148" s="13">
        <v>39052</v>
      </c>
      <c r="F148" s="9" t="s">
        <v>27</v>
      </c>
      <c r="G148" s="17">
        <v>2</v>
      </c>
      <c r="H148" s="91">
        <v>204491.84170000002</v>
      </c>
      <c r="I148" s="19" t="s">
        <v>305</v>
      </c>
      <c r="J148" s="14" t="e">
        <f>#REF!</f>
        <v>#REF!</v>
      </c>
      <c r="K148" s="14">
        <v>404934.34</v>
      </c>
      <c r="L148" s="14" t="e">
        <f t="shared" si="0"/>
        <v>#REF!</v>
      </c>
      <c r="M148" s="14" t="e">
        <f>#REF!-Q148</f>
        <v>#REF!</v>
      </c>
      <c r="N148" s="60" t="s">
        <v>115</v>
      </c>
      <c r="O148" s="60" t="s">
        <v>849</v>
      </c>
      <c r="P148" s="62">
        <v>404934.34</v>
      </c>
      <c r="Q148" s="62">
        <v>404934.34</v>
      </c>
      <c r="R148" s="1">
        <f t="shared" si="1"/>
        <v>100</v>
      </c>
      <c r="S148" s="1" t="e">
        <f>#REF!-M148</f>
        <v>#REF!</v>
      </c>
    </row>
    <row r="149" spans="1:19" ht="30" x14ac:dyDescent="0.25">
      <c r="A149" s="10">
        <v>145</v>
      </c>
      <c r="B149" s="11">
        <v>268201</v>
      </c>
      <c r="C149" s="12" t="s">
        <v>40</v>
      </c>
      <c r="D149" s="11"/>
      <c r="E149" s="13">
        <v>39052</v>
      </c>
      <c r="F149" s="9" t="s">
        <v>27</v>
      </c>
      <c r="G149" s="17">
        <v>1</v>
      </c>
      <c r="H149" s="91">
        <v>17277.8478</v>
      </c>
      <c r="I149" s="19" t="s">
        <v>308</v>
      </c>
      <c r="J149" s="14" t="e">
        <f>#REF!</f>
        <v>#REF!</v>
      </c>
      <c r="K149" s="14">
        <v>17106.78</v>
      </c>
      <c r="L149" s="14" t="e">
        <f t="shared" si="0"/>
        <v>#REF!</v>
      </c>
      <c r="M149" s="14" t="e">
        <f>#REF!-Q149</f>
        <v>#REF!</v>
      </c>
      <c r="N149" s="60" t="s">
        <v>40</v>
      </c>
      <c r="O149" s="60" t="s">
        <v>850</v>
      </c>
      <c r="P149" s="62">
        <v>17106.78</v>
      </c>
      <c r="Q149" s="62">
        <v>17106.78</v>
      </c>
      <c r="R149" s="1">
        <f t="shared" si="1"/>
        <v>100</v>
      </c>
      <c r="S149" s="1" t="e">
        <f>#REF!-M149</f>
        <v>#REF!</v>
      </c>
    </row>
    <row r="150" spans="1:19" ht="22.5" x14ac:dyDescent="0.25">
      <c r="A150" s="10">
        <v>146</v>
      </c>
      <c r="B150" s="11">
        <v>292603</v>
      </c>
      <c r="C150" s="12" t="s">
        <v>116</v>
      </c>
      <c r="D150" s="11"/>
      <c r="E150" s="13">
        <v>39052</v>
      </c>
      <c r="F150" s="9" t="s">
        <v>27</v>
      </c>
      <c r="G150" s="17">
        <v>1</v>
      </c>
      <c r="H150" s="91">
        <v>36127.699999999997</v>
      </c>
      <c r="I150" s="19" t="s">
        <v>305</v>
      </c>
      <c r="J150" s="14" t="e">
        <f>#REF!</f>
        <v>#REF!</v>
      </c>
      <c r="K150" s="14">
        <v>35770</v>
      </c>
      <c r="L150" s="14" t="e">
        <f t="shared" si="0"/>
        <v>#REF!</v>
      </c>
      <c r="M150" s="14" t="e">
        <f>#REF!-Q150</f>
        <v>#REF!</v>
      </c>
      <c r="N150" s="60" t="s">
        <v>116</v>
      </c>
      <c r="O150" s="60" t="s">
        <v>851</v>
      </c>
      <c r="P150" s="62">
        <v>35770</v>
      </c>
      <c r="Q150" s="62">
        <v>35770</v>
      </c>
      <c r="R150" s="1">
        <f t="shared" si="1"/>
        <v>100</v>
      </c>
      <c r="S150" s="1" t="e">
        <f>#REF!-M150</f>
        <v>#REF!</v>
      </c>
    </row>
    <row r="151" spans="1:19" ht="30" x14ac:dyDescent="0.25">
      <c r="A151" s="10">
        <v>147</v>
      </c>
      <c r="B151" s="11">
        <v>267914</v>
      </c>
      <c r="C151" s="12" t="s">
        <v>68</v>
      </c>
      <c r="D151" s="11"/>
      <c r="E151" s="13">
        <v>39052</v>
      </c>
      <c r="F151" s="9" t="s">
        <v>27</v>
      </c>
      <c r="G151" s="17">
        <v>1</v>
      </c>
      <c r="H151" s="91">
        <v>63053.673799999997</v>
      </c>
      <c r="I151" s="19" t="s">
        <v>308</v>
      </c>
      <c r="J151" s="14" t="e">
        <f>#REF!</f>
        <v>#REF!</v>
      </c>
      <c r="K151" s="14">
        <v>62429.38</v>
      </c>
      <c r="L151" s="14" t="e">
        <f t="shared" si="0"/>
        <v>#REF!</v>
      </c>
      <c r="M151" s="14" t="e">
        <f>#REF!-Q151</f>
        <v>#REF!</v>
      </c>
      <c r="N151" s="60" t="s">
        <v>68</v>
      </c>
      <c r="O151" s="60" t="s">
        <v>852</v>
      </c>
      <c r="P151" s="62">
        <v>62429.38</v>
      </c>
      <c r="Q151" s="62">
        <v>62429.38</v>
      </c>
      <c r="R151" s="1">
        <f t="shared" si="1"/>
        <v>100</v>
      </c>
      <c r="S151" s="1" t="e">
        <f>#REF!-M151</f>
        <v>#REF!</v>
      </c>
    </row>
    <row r="152" spans="1:19" ht="22.5" x14ac:dyDescent="0.25">
      <c r="A152" s="10">
        <v>148</v>
      </c>
      <c r="B152" s="11">
        <v>20004221</v>
      </c>
      <c r="C152" s="37" t="s">
        <v>326</v>
      </c>
      <c r="D152" s="38"/>
      <c r="E152" s="36">
        <v>41274</v>
      </c>
      <c r="F152" s="27" t="s">
        <v>27</v>
      </c>
      <c r="G152" s="17">
        <v>3</v>
      </c>
      <c r="H152" s="91">
        <v>8755.7203000000009</v>
      </c>
      <c r="I152" s="39"/>
      <c r="J152" s="14" t="e">
        <f>#REF!</f>
        <v>#REF!</v>
      </c>
      <c r="K152" s="14">
        <v>26007.09</v>
      </c>
      <c r="L152" s="14" t="e">
        <f t="shared" si="0"/>
        <v>#REF!</v>
      </c>
      <c r="M152" s="14" t="e">
        <f>#REF!-Q152</f>
        <v>#REF!</v>
      </c>
      <c r="N152" s="60" t="s">
        <v>326</v>
      </c>
      <c r="O152" s="60" t="s">
        <v>853</v>
      </c>
      <c r="P152" s="62">
        <v>26007.09</v>
      </c>
      <c r="Q152" s="62">
        <v>26007.09</v>
      </c>
      <c r="R152" s="1">
        <f t="shared" si="1"/>
        <v>100</v>
      </c>
      <c r="S152" s="1" t="e">
        <f>#REF!-M152</f>
        <v>#REF!</v>
      </c>
    </row>
    <row r="153" spans="1:19" x14ac:dyDescent="0.25">
      <c r="A153" s="10">
        <v>149</v>
      </c>
      <c r="B153" s="11">
        <v>201613</v>
      </c>
      <c r="C153" s="12" t="s">
        <v>117</v>
      </c>
      <c r="D153" s="11"/>
      <c r="E153" s="13">
        <v>39052</v>
      </c>
      <c r="F153" s="9" t="s">
        <v>26</v>
      </c>
      <c r="G153" s="17">
        <v>1</v>
      </c>
      <c r="H153" s="91">
        <v>16095.572099999999</v>
      </c>
      <c r="I153" s="19" t="s">
        <v>305</v>
      </c>
      <c r="J153" s="14" t="e">
        <f>#REF!</f>
        <v>#REF!</v>
      </c>
      <c r="K153" s="14">
        <v>15936.21</v>
      </c>
      <c r="L153" s="14" t="e">
        <f t="shared" si="0"/>
        <v>#REF!</v>
      </c>
      <c r="M153" s="14" t="e">
        <f>#REF!-Q153</f>
        <v>#REF!</v>
      </c>
      <c r="N153" s="60" t="s">
        <v>117</v>
      </c>
      <c r="O153" s="60" t="s">
        <v>854</v>
      </c>
      <c r="P153" s="62">
        <v>15936.21</v>
      </c>
      <c r="Q153" s="62">
        <v>15936.21</v>
      </c>
      <c r="R153" s="1">
        <f t="shared" si="1"/>
        <v>100</v>
      </c>
      <c r="S153" s="1" t="e">
        <f>#REF!-M153</f>
        <v>#REF!</v>
      </c>
    </row>
    <row r="154" spans="1:19" ht="30" x14ac:dyDescent="0.25">
      <c r="A154" s="10">
        <v>150</v>
      </c>
      <c r="B154" s="11">
        <v>200075</v>
      </c>
      <c r="C154" s="12" t="s">
        <v>59</v>
      </c>
      <c r="D154" s="11"/>
      <c r="E154" s="13">
        <v>39783</v>
      </c>
      <c r="F154" s="9" t="s">
        <v>26</v>
      </c>
      <c r="G154" s="17">
        <v>3</v>
      </c>
      <c r="H154" s="91">
        <v>2022.02</v>
      </c>
      <c r="I154" s="19" t="s">
        <v>308</v>
      </c>
      <c r="J154" s="14" t="e">
        <f>#REF!</f>
        <v>#REF!</v>
      </c>
      <c r="K154" s="14">
        <v>6006</v>
      </c>
      <c r="L154" s="14" t="e">
        <f t="shared" si="0"/>
        <v>#REF!</v>
      </c>
      <c r="M154" s="14" t="e">
        <f>#REF!-Q154</f>
        <v>#REF!</v>
      </c>
      <c r="N154" s="60" t="s">
        <v>59</v>
      </c>
      <c r="O154" s="60" t="s">
        <v>855</v>
      </c>
      <c r="P154" s="62">
        <v>6006</v>
      </c>
      <c r="Q154" s="62">
        <v>6006</v>
      </c>
      <c r="R154" s="1">
        <f t="shared" si="1"/>
        <v>100</v>
      </c>
      <c r="S154" s="1" t="e">
        <f>#REF!-M154</f>
        <v>#REF!</v>
      </c>
    </row>
    <row r="155" spans="1:19" ht="22.5" x14ac:dyDescent="0.25">
      <c r="A155" s="10">
        <v>151</v>
      </c>
      <c r="B155" s="11">
        <v>20027202</v>
      </c>
      <c r="C155" s="12" t="s">
        <v>118</v>
      </c>
      <c r="D155" s="11"/>
      <c r="E155" s="13">
        <v>39052</v>
      </c>
      <c r="F155" s="9" t="s">
        <v>26</v>
      </c>
      <c r="G155" s="17">
        <v>2</v>
      </c>
      <c r="H155" s="91">
        <v>2406.6280000000002</v>
      </c>
      <c r="I155" s="19" t="s">
        <v>305</v>
      </c>
      <c r="J155" s="14" t="e">
        <f>#REF!</f>
        <v>#REF!</v>
      </c>
      <c r="K155" s="14">
        <v>4765.6000000000004</v>
      </c>
      <c r="L155" s="14" t="e">
        <f t="shared" si="0"/>
        <v>#REF!</v>
      </c>
      <c r="M155" s="14" t="e">
        <f>#REF!-Q155</f>
        <v>#REF!</v>
      </c>
      <c r="N155" s="60" t="s">
        <v>118</v>
      </c>
      <c r="O155" s="60" t="s">
        <v>856</v>
      </c>
      <c r="P155" s="62">
        <v>4765.6000000000004</v>
      </c>
      <c r="Q155" s="62">
        <v>4765.6000000000004</v>
      </c>
      <c r="R155" s="1">
        <f t="shared" si="1"/>
        <v>100</v>
      </c>
      <c r="S155" s="1" t="e">
        <f>#REF!-M155</f>
        <v>#REF!</v>
      </c>
    </row>
    <row r="156" spans="1:19" ht="30" x14ac:dyDescent="0.25">
      <c r="A156" s="10">
        <v>152</v>
      </c>
      <c r="B156" s="11">
        <v>20010543</v>
      </c>
      <c r="C156" s="12" t="s">
        <v>60</v>
      </c>
      <c r="D156" s="11"/>
      <c r="E156" s="13">
        <v>39052</v>
      </c>
      <c r="F156" s="9" t="s">
        <v>26</v>
      </c>
      <c r="G156" s="17">
        <v>1</v>
      </c>
      <c r="H156" s="91">
        <v>2236.2107000000001</v>
      </c>
      <c r="I156" s="19" t="s">
        <v>308</v>
      </c>
      <c r="J156" s="14" t="e">
        <f>#REF!</f>
        <v>#REF!</v>
      </c>
      <c r="K156" s="14">
        <v>2214.0700000000002</v>
      </c>
      <c r="L156" s="14" t="e">
        <f t="shared" ref="L156:L219" si="2">K156*100/J156</f>
        <v>#REF!</v>
      </c>
      <c r="M156" s="14" t="e">
        <f>#REF!-Q156</f>
        <v>#REF!</v>
      </c>
      <c r="N156" s="60" t="s">
        <v>60</v>
      </c>
      <c r="O156" s="60" t="s">
        <v>857</v>
      </c>
      <c r="P156" s="62">
        <v>2214.0700000000002</v>
      </c>
      <c r="Q156" s="62">
        <v>2214.0700000000002</v>
      </c>
      <c r="R156" s="1">
        <f t="shared" ref="R156:R218" si="3">Q156*100/P156</f>
        <v>100</v>
      </c>
      <c r="S156" s="1" t="e">
        <f>#REF!-M156</f>
        <v>#REF!</v>
      </c>
    </row>
    <row r="157" spans="1:19" ht="22.5" x14ac:dyDescent="0.25">
      <c r="A157" s="10">
        <v>153</v>
      </c>
      <c r="B157" s="11">
        <v>267959</v>
      </c>
      <c r="C157" s="12" t="s">
        <v>69</v>
      </c>
      <c r="D157" s="11"/>
      <c r="E157" s="13">
        <v>39052</v>
      </c>
      <c r="F157" s="9" t="s">
        <v>27</v>
      </c>
      <c r="G157" s="17">
        <v>3</v>
      </c>
      <c r="H157" s="91">
        <v>6413.5</v>
      </c>
      <c r="I157" s="19" t="s">
        <v>305</v>
      </c>
      <c r="J157" s="14" t="e">
        <f>#REF!</f>
        <v>#REF!</v>
      </c>
      <c r="K157" s="14">
        <v>19050</v>
      </c>
      <c r="L157" s="14" t="e">
        <f t="shared" si="2"/>
        <v>#REF!</v>
      </c>
      <c r="M157" s="14" t="e">
        <f>#REF!-Q157</f>
        <v>#REF!</v>
      </c>
      <c r="N157" s="60" t="s">
        <v>69</v>
      </c>
      <c r="O157" s="60" t="s">
        <v>858</v>
      </c>
      <c r="P157" s="62">
        <v>19050</v>
      </c>
      <c r="Q157" s="62">
        <v>19050</v>
      </c>
      <c r="R157" s="1">
        <f t="shared" si="3"/>
        <v>100</v>
      </c>
      <c r="S157" s="1" t="e">
        <f>#REF!-M157</f>
        <v>#REF!</v>
      </c>
    </row>
    <row r="158" spans="1:19" ht="30" x14ac:dyDescent="0.25">
      <c r="A158" s="10">
        <v>154</v>
      </c>
      <c r="B158" s="11">
        <v>20010057</v>
      </c>
      <c r="C158" s="12" t="s">
        <v>61</v>
      </c>
      <c r="D158" s="11"/>
      <c r="E158" s="13">
        <v>39052</v>
      </c>
      <c r="F158" s="9" t="s">
        <v>26</v>
      </c>
      <c r="G158" s="17">
        <v>2</v>
      </c>
      <c r="H158" s="91">
        <v>3169.0164</v>
      </c>
      <c r="I158" s="19" t="s">
        <v>308</v>
      </c>
      <c r="J158" s="14" t="e">
        <f>#REF!</f>
        <v>#REF!</v>
      </c>
      <c r="K158" s="14">
        <v>6275.28</v>
      </c>
      <c r="L158" s="14" t="e">
        <f t="shared" si="2"/>
        <v>#REF!</v>
      </c>
      <c r="M158" s="14" t="e">
        <f>#REF!-Q158</f>
        <v>#REF!</v>
      </c>
      <c r="N158" s="60" t="s">
        <v>61</v>
      </c>
      <c r="O158" s="60" t="s">
        <v>859</v>
      </c>
      <c r="P158" s="62">
        <v>6275.28</v>
      </c>
      <c r="Q158" s="62">
        <v>6275.28</v>
      </c>
      <c r="R158" s="1">
        <f t="shared" si="3"/>
        <v>100</v>
      </c>
      <c r="S158" s="1" t="e">
        <f>#REF!-M158</f>
        <v>#REF!</v>
      </c>
    </row>
    <row r="159" spans="1:19" ht="30" x14ac:dyDescent="0.25">
      <c r="A159" s="10">
        <v>155</v>
      </c>
      <c r="B159" s="11">
        <v>267907</v>
      </c>
      <c r="C159" s="12" t="s">
        <v>55</v>
      </c>
      <c r="D159" s="11"/>
      <c r="E159" s="13">
        <v>39052</v>
      </c>
      <c r="F159" s="9" t="s">
        <v>27</v>
      </c>
      <c r="G159" s="17">
        <v>1</v>
      </c>
      <c r="H159" s="91">
        <v>3602.6902</v>
      </c>
      <c r="I159" s="19" t="s">
        <v>308</v>
      </c>
      <c r="J159" s="14" t="e">
        <f>#REF!</f>
        <v>#REF!</v>
      </c>
      <c r="K159" s="14">
        <v>3567.02</v>
      </c>
      <c r="L159" s="14" t="e">
        <f t="shared" si="2"/>
        <v>#REF!</v>
      </c>
      <c r="M159" s="14" t="e">
        <f>#REF!-Q159</f>
        <v>#REF!</v>
      </c>
      <c r="N159" s="60" t="s">
        <v>55</v>
      </c>
      <c r="O159" s="60" t="s">
        <v>860</v>
      </c>
      <c r="P159" s="62">
        <v>3567.02</v>
      </c>
      <c r="Q159" s="62">
        <v>3567.02</v>
      </c>
      <c r="R159" s="1">
        <f t="shared" si="3"/>
        <v>100</v>
      </c>
      <c r="S159" s="1" t="e">
        <f>#REF!-M159</f>
        <v>#REF!</v>
      </c>
    </row>
    <row r="160" spans="1:19" ht="30" x14ac:dyDescent="0.25">
      <c r="A160" s="10">
        <v>156</v>
      </c>
      <c r="B160" s="11">
        <v>268103</v>
      </c>
      <c r="C160" s="12" t="s">
        <v>62</v>
      </c>
      <c r="D160" s="11"/>
      <c r="E160" s="13">
        <v>39052</v>
      </c>
      <c r="F160" s="9" t="s">
        <v>26</v>
      </c>
      <c r="G160" s="17">
        <v>2</v>
      </c>
      <c r="H160" s="91">
        <v>34399.286999999997</v>
      </c>
      <c r="I160" s="19" t="s">
        <v>308</v>
      </c>
      <c r="J160" s="14" t="e">
        <f>#REF!</f>
        <v>#REF!</v>
      </c>
      <c r="K160" s="14">
        <v>68117.399999999994</v>
      </c>
      <c r="L160" s="14" t="e">
        <f t="shared" si="2"/>
        <v>#REF!</v>
      </c>
      <c r="M160" s="14" t="e">
        <f>#REF!-Q160</f>
        <v>#REF!</v>
      </c>
      <c r="N160" s="60" t="s">
        <v>62</v>
      </c>
      <c r="O160" s="60" t="s">
        <v>861</v>
      </c>
      <c r="P160" s="62">
        <v>68117.399999999994</v>
      </c>
      <c r="Q160" s="62">
        <v>68117.399999999994</v>
      </c>
      <c r="R160" s="1">
        <f t="shared" si="3"/>
        <v>100</v>
      </c>
      <c r="S160" s="1" t="e">
        <f>#REF!-M160</f>
        <v>#REF!</v>
      </c>
    </row>
    <row r="161" spans="1:19" ht="60" x14ac:dyDescent="0.25">
      <c r="A161" s="10">
        <v>157</v>
      </c>
      <c r="B161" s="11">
        <v>269698</v>
      </c>
      <c r="C161" s="12" t="s">
        <v>57</v>
      </c>
      <c r="D161" s="11"/>
      <c r="E161" s="13">
        <v>39052</v>
      </c>
      <c r="F161" s="9" t="s">
        <v>27</v>
      </c>
      <c r="G161" s="17">
        <v>1</v>
      </c>
      <c r="H161" s="91">
        <v>17675</v>
      </c>
      <c r="I161" s="19" t="s">
        <v>453</v>
      </c>
      <c r="J161" s="14" t="e">
        <f>#REF!</f>
        <v>#REF!</v>
      </c>
      <c r="K161" s="16">
        <v>17500</v>
      </c>
      <c r="L161" s="14" t="e">
        <f t="shared" si="2"/>
        <v>#REF!</v>
      </c>
      <c r="M161" s="14" t="e">
        <f>#REF!-Q161</f>
        <v>#REF!</v>
      </c>
      <c r="N161" s="60" t="s">
        <v>57</v>
      </c>
      <c r="O161" s="60" t="s">
        <v>862</v>
      </c>
      <c r="P161" s="62">
        <v>22488.17</v>
      </c>
      <c r="Q161" s="62">
        <v>22488.17</v>
      </c>
      <c r="R161" s="1">
        <f t="shared" si="3"/>
        <v>100.00000000000001</v>
      </c>
      <c r="S161" s="1" t="e">
        <f>#REF!-M161</f>
        <v>#REF!</v>
      </c>
    </row>
    <row r="162" spans="1:19" ht="30" x14ac:dyDescent="0.25">
      <c r="A162" s="10">
        <v>158</v>
      </c>
      <c r="B162" s="11">
        <v>269698</v>
      </c>
      <c r="C162" s="12" t="s">
        <v>57</v>
      </c>
      <c r="D162" s="11"/>
      <c r="E162" s="35">
        <v>39783</v>
      </c>
      <c r="F162" s="9" t="s">
        <v>27</v>
      </c>
      <c r="G162" s="17">
        <v>1</v>
      </c>
      <c r="H162" s="91">
        <v>5038.0517</v>
      </c>
      <c r="I162" s="19" t="s">
        <v>308</v>
      </c>
      <c r="J162" s="14" t="e">
        <f>#REF!</f>
        <v>#REF!</v>
      </c>
      <c r="K162" s="16">
        <v>4988.17</v>
      </c>
      <c r="L162" s="14" t="e">
        <f t="shared" si="2"/>
        <v>#REF!</v>
      </c>
      <c r="M162" s="14" t="e">
        <f>#REF!-Q162</f>
        <v>#REF!</v>
      </c>
      <c r="N162" s="60"/>
      <c r="O162" s="60"/>
      <c r="P162" s="62"/>
      <c r="Q162" s="62"/>
      <c r="S162" s="1" t="e">
        <f>#REF!-M162</f>
        <v>#REF!</v>
      </c>
    </row>
    <row r="163" spans="1:19" ht="22.5" x14ac:dyDescent="0.25">
      <c r="A163" s="10">
        <v>159</v>
      </c>
      <c r="B163" s="11">
        <v>20023751</v>
      </c>
      <c r="C163" s="12" t="s">
        <v>119</v>
      </c>
      <c r="D163" s="11"/>
      <c r="E163" s="13">
        <v>39052</v>
      </c>
      <c r="F163" s="9" t="s">
        <v>27</v>
      </c>
      <c r="G163" s="17">
        <v>2</v>
      </c>
      <c r="H163" s="91">
        <v>176490.72290000002</v>
      </c>
      <c r="I163" s="19" t="s">
        <v>305</v>
      </c>
      <c r="J163" s="14" t="e">
        <f>#REF!</f>
        <v>#REF!</v>
      </c>
      <c r="K163" s="14">
        <v>349486.58</v>
      </c>
      <c r="L163" s="14" t="e">
        <f t="shared" si="2"/>
        <v>#REF!</v>
      </c>
      <c r="M163" s="14" t="e">
        <f>#REF!-Q163</f>
        <v>#REF!</v>
      </c>
      <c r="N163" s="60" t="s">
        <v>119</v>
      </c>
      <c r="O163" s="60" t="s">
        <v>863</v>
      </c>
      <c r="P163" s="62">
        <v>349486.58</v>
      </c>
      <c r="Q163" s="62">
        <v>349486.58</v>
      </c>
      <c r="R163" s="1">
        <f t="shared" si="3"/>
        <v>100</v>
      </c>
      <c r="S163" s="1" t="e">
        <f>#REF!-M163</f>
        <v>#REF!</v>
      </c>
    </row>
    <row r="164" spans="1:19" ht="22.5" x14ac:dyDescent="0.25">
      <c r="A164" s="10">
        <v>160</v>
      </c>
      <c r="B164" s="11">
        <v>202560</v>
      </c>
      <c r="C164" s="12" t="s">
        <v>120</v>
      </c>
      <c r="D164" s="11"/>
      <c r="E164" s="13">
        <v>39052</v>
      </c>
      <c r="F164" s="9" t="s">
        <v>26</v>
      </c>
      <c r="G164" s="17">
        <v>8</v>
      </c>
      <c r="H164" s="91">
        <v>6044.6985000000004</v>
      </c>
      <c r="I164" s="19" t="s">
        <v>305</v>
      </c>
      <c r="J164" s="14" t="e">
        <f>#REF!</f>
        <v>#REF!</v>
      </c>
      <c r="K164" s="14">
        <v>52771.94</v>
      </c>
      <c r="L164" s="14" t="e">
        <f t="shared" si="2"/>
        <v>#REF!</v>
      </c>
      <c r="M164" s="14" t="e">
        <f>#REF!-Q164</f>
        <v>#REF!</v>
      </c>
      <c r="N164" s="60" t="s">
        <v>120</v>
      </c>
      <c r="O164" s="60" t="s">
        <v>864</v>
      </c>
      <c r="P164" s="62">
        <v>57665.07</v>
      </c>
      <c r="Q164" s="62">
        <v>52771.94</v>
      </c>
      <c r="R164" s="1">
        <f t="shared" si="3"/>
        <v>91.514568524758573</v>
      </c>
      <c r="S164" s="1" t="e">
        <f>#REF!-M164</f>
        <v>#REF!</v>
      </c>
    </row>
    <row r="165" spans="1:19" ht="34.5" customHeight="1" x14ac:dyDescent="0.25">
      <c r="A165" s="10">
        <v>161</v>
      </c>
      <c r="B165" s="11">
        <v>202560</v>
      </c>
      <c r="C165" s="12" t="s">
        <v>120</v>
      </c>
      <c r="D165" s="11"/>
      <c r="E165" s="51" t="s">
        <v>471</v>
      </c>
      <c r="F165" s="52" t="s">
        <v>26</v>
      </c>
      <c r="G165" s="17">
        <v>1</v>
      </c>
      <c r="H165" s="91">
        <v>9884.1327000000001</v>
      </c>
      <c r="I165" s="19"/>
      <c r="J165" s="14" t="e">
        <f>#REF!</f>
        <v>#REF!</v>
      </c>
      <c r="K165" s="14">
        <v>52771.94</v>
      </c>
      <c r="L165" s="14" t="e">
        <f>K165*100/J165</f>
        <v>#REF!</v>
      </c>
      <c r="M165" s="14" t="e">
        <f>#REF!-Q165</f>
        <v>#REF!</v>
      </c>
      <c r="N165" s="60"/>
      <c r="O165" s="60"/>
      <c r="P165" s="62"/>
      <c r="Q165" s="62"/>
      <c r="S165" s="1" t="e">
        <f>#REF!-M165</f>
        <v>#REF!</v>
      </c>
    </row>
    <row r="166" spans="1:19" ht="22.5" x14ac:dyDescent="0.25">
      <c r="A166" s="10">
        <v>162</v>
      </c>
      <c r="B166" s="11">
        <v>20022534</v>
      </c>
      <c r="C166" s="12" t="s">
        <v>121</v>
      </c>
      <c r="D166" s="11"/>
      <c r="E166" s="13">
        <v>39052</v>
      </c>
      <c r="F166" s="9" t="s">
        <v>27</v>
      </c>
      <c r="G166" s="17">
        <v>2</v>
      </c>
      <c r="H166" s="91">
        <v>26803.460800000001</v>
      </c>
      <c r="I166" s="19" t="s">
        <v>305</v>
      </c>
      <c r="J166" s="14" t="e">
        <f>#REF!</f>
        <v>#REF!</v>
      </c>
      <c r="K166" s="14">
        <v>53076.160000000003</v>
      </c>
      <c r="L166" s="14" t="e">
        <f t="shared" si="2"/>
        <v>#REF!</v>
      </c>
      <c r="M166" s="14" t="e">
        <f>#REF!-Q166</f>
        <v>#REF!</v>
      </c>
      <c r="N166" s="60" t="s">
        <v>121</v>
      </c>
      <c r="O166" s="60" t="s">
        <v>865</v>
      </c>
      <c r="P166" s="62">
        <v>53076.160000000003</v>
      </c>
      <c r="Q166" s="62">
        <v>53076.160000000003</v>
      </c>
      <c r="R166" s="1">
        <f t="shared" si="3"/>
        <v>100</v>
      </c>
      <c r="S166" s="1" t="e">
        <f>#REF!-M166</f>
        <v>#REF!</v>
      </c>
    </row>
    <row r="167" spans="1:19" ht="33.75" x14ac:dyDescent="0.25">
      <c r="A167" s="10">
        <v>163</v>
      </c>
      <c r="B167" s="11" t="s">
        <v>317</v>
      </c>
      <c r="C167" s="37" t="s">
        <v>318</v>
      </c>
      <c r="D167" s="38"/>
      <c r="E167" s="36" t="s">
        <v>319</v>
      </c>
      <c r="F167" s="27" t="s">
        <v>320</v>
      </c>
      <c r="G167" s="17">
        <v>1</v>
      </c>
      <c r="H167" s="91">
        <v>77814.44</v>
      </c>
      <c r="I167" s="39"/>
      <c r="J167" s="14" t="e">
        <f>#REF!</f>
        <v>#REF!</v>
      </c>
      <c r="K167" s="14">
        <v>77044</v>
      </c>
      <c r="L167" s="14" t="e">
        <f t="shared" si="2"/>
        <v>#REF!</v>
      </c>
      <c r="M167" s="14" t="e">
        <f>#REF!-Q167</f>
        <v>#REF!</v>
      </c>
      <c r="N167" s="60" t="s">
        <v>318</v>
      </c>
      <c r="O167" s="60" t="s">
        <v>317</v>
      </c>
      <c r="P167" s="62">
        <v>77044</v>
      </c>
      <c r="Q167" s="62">
        <v>77044</v>
      </c>
      <c r="R167" s="1">
        <f t="shared" si="3"/>
        <v>100</v>
      </c>
      <c r="S167" s="1" t="e">
        <f>#REF!-M167</f>
        <v>#REF!</v>
      </c>
    </row>
    <row r="168" spans="1:19" x14ac:dyDescent="0.25">
      <c r="A168" s="10">
        <v>164</v>
      </c>
      <c r="B168" s="11">
        <v>20021332</v>
      </c>
      <c r="C168" s="12" t="s">
        <v>122</v>
      </c>
      <c r="D168" s="11"/>
      <c r="E168" s="13">
        <v>39052</v>
      </c>
      <c r="F168" s="9" t="s">
        <v>27</v>
      </c>
      <c r="G168" s="17">
        <v>2</v>
      </c>
      <c r="H168" s="91">
        <v>5630.1439999999993</v>
      </c>
      <c r="I168" s="19" t="s">
        <v>305</v>
      </c>
      <c r="J168" s="14" t="e">
        <f>#REF!</f>
        <v>#REF!</v>
      </c>
      <c r="K168" s="14">
        <v>11148.8</v>
      </c>
      <c r="L168" s="14" t="e">
        <f t="shared" si="2"/>
        <v>#REF!</v>
      </c>
      <c r="M168" s="14" t="e">
        <f>#REF!-Q168</f>
        <v>#REF!</v>
      </c>
      <c r="N168" s="60" t="s">
        <v>122</v>
      </c>
      <c r="O168" s="60" t="s">
        <v>866</v>
      </c>
      <c r="P168" s="62">
        <v>11148.8</v>
      </c>
      <c r="Q168" s="62">
        <v>11148.8</v>
      </c>
      <c r="R168" s="1">
        <f t="shared" si="3"/>
        <v>100</v>
      </c>
      <c r="S168" s="1" t="e">
        <f>#REF!-M168</f>
        <v>#REF!</v>
      </c>
    </row>
    <row r="169" spans="1:19" x14ac:dyDescent="0.25">
      <c r="A169" s="10">
        <v>165</v>
      </c>
      <c r="B169" s="11">
        <v>300001</v>
      </c>
      <c r="C169" s="40" t="s">
        <v>314</v>
      </c>
      <c r="D169" s="26"/>
      <c r="E169" s="41">
        <v>41130</v>
      </c>
      <c r="F169" s="8" t="s">
        <v>24</v>
      </c>
      <c r="G169" s="17">
        <v>0.5</v>
      </c>
      <c r="H169" s="91">
        <v>5365.625</v>
      </c>
      <c r="I169" s="39"/>
      <c r="J169" s="14" t="e">
        <f>#REF!</f>
        <v>#REF!</v>
      </c>
      <c r="K169" s="14">
        <v>2656.25</v>
      </c>
      <c r="L169" s="14" t="e">
        <f t="shared" si="2"/>
        <v>#REF!</v>
      </c>
      <c r="M169" s="14" t="e">
        <f>#REF!-Q169</f>
        <v>#REF!</v>
      </c>
      <c r="N169" s="60" t="s">
        <v>314</v>
      </c>
      <c r="O169" s="60" t="s">
        <v>867</v>
      </c>
      <c r="P169" s="62">
        <v>2656.25</v>
      </c>
      <c r="Q169" s="62">
        <v>2656.25</v>
      </c>
      <c r="R169" s="1">
        <f t="shared" si="3"/>
        <v>100</v>
      </c>
      <c r="S169" s="1" t="e">
        <f>#REF!-M169</f>
        <v>#REF!</v>
      </c>
    </row>
    <row r="170" spans="1:19" ht="22.5" x14ac:dyDescent="0.25">
      <c r="A170" s="10">
        <v>166</v>
      </c>
      <c r="B170" s="11">
        <v>20091733</v>
      </c>
      <c r="C170" s="12" t="s">
        <v>123</v>
      </c>
      <c r="D170" s="11"/>
      <c r="E170" s="13">
        <v>39052</v>
      </c>
      <c r="F170" s="9" t="s">
        <v>22</v>
      </c>
      <c r="G170" s="17">
        <v>0.32</v>
      </c>
      <c r="H170" s="91">
        <v>29825.962812499998</v>
      </c>
      <c r="I170" s="19" t="s">
        <v>305</v>
      </c>
      <c r="J170" s="14" t="e">
        <f>#REF!</f>
        <v>#REF!</v>
      </c>
      <c r="K170" s="14">
        <v>9449.81</v>
      </c>
      <c r="L170" s="14" t="e">
        <f t="shared" si="2"/>
        <v>#REF!</v>
      </c>
      <c r="M170" s="14" t="e">
        <f>#REF!-Q170</f>
        <v>#REF!</v>
      </c>
      <c r="N170" s="60" t="s">
        <v>123</v>
      </c>
      <c r="O170" s="60" t="s">
        <v>868</v>
      </c>
      <c r="P170" s="62">
        <v>9449.81</v>
      </c>
      <c r="Q170" s="62">
        <v>9449.81</v>
      </c>
      <c r="R170" s="1">
        <f t="shared" si="3"/>
        <v>100</v>
      </c>
      <c r="S170" s="1" t="e">
        <f>#REF!-M170</f>
        <v>#REF!</v>
      </c>
    </row>
    <row r="171" spans="1:19" ht="22.5" x14ac:dyDescent="0.25">
      <c r="A171" s="10">
        <v>167</v>
      </c>
      <c r="B171" s="11">
        <v>307305</v>
      </c>
      <c r="C171" s="12" t="s">
        <v>124</v>
      </c>
      <c r="D171" s="11"/>
      <c r="E171" s="13">
        <v>39052</v>
      </c>
      <c r="F171" s="9" t="s">
        <v>22</v>
      </c>
      <c r="G171" s="17">
        <v>0.05</v>
      </c>
      <c r="H171" s="91">
        <v>40947.217999999993</v>
      </c>
      <c r="I171" s="19" t="s">
        <v>305</v>
      </c>
      <c r="J171" s="14" t="e">
        <f>#REF!</f>
        <v>#REF!</v>
      </c>
      <c r="K171" s="14">
        <v>2027.09</v>
      </c>
      <c r="L171" s="14" t="e">
        <f t="shared" si="2"/>
        <v>#REF!</v>
      </c>
      <c r="M171" s="14" t="e">
        <f>#REF!-Q171</f>
        <v>#REF!</v>
      </c>
      <c r="N171" s="60" t="s">
        <v>124</v>
      </c>
      <c r="O171" s="60" t="s">
        <v>869</v>
      </c>
      <c r="P171" s="62">
        <v>2027.09</v>
      </c>
      <c r="Q171" s="62">
        <v>2027.09</v>
      </c>
      <c r="R171" s="1">
        <f t="shared" si="3"/>
        <v>100</v>
      </c>
      <c r="S171" s="1" t="e">
        <f>#REF!-M171</f>
        <v>#REF!</v>
      </c>
    </row>
    <row r="172" spans="1:19" x14ac:dyDescent="0.25">
      <c r="A172" s="10">
        <v>168</v>
      </c>
      <c r="B172" s="11">
        <v>251927</v>
      </c>
      <c r="C172" s="12" t="s">
        <v>125</v>
      </c>
      <c r="D172" s="11"/>
      <c r="E172" s="13">
        <v>39052</v>
      </c>
      <c r="F172" s="9" t="s">
        <v>22</v>
      </c>
      <c r="G172" s="17">
        <v>1.2450000000000001</v>
      </c>
      <c r="H172" s="91">
        <v>177618.6</v>
      </c>
      <c r="I172" s="19" t="s">
        <v>305</v>
      </c>
      <c r="J172" s="14" t="e">
        <f>#REF!</f>
        <v>#REF!</v>
      </c>
      <c r="K172" s="14">
        <v>218945.7</v>
      </c>
      <c r="L172" s="14" t="e">
        <f t="shared" si="2"/>
        <v>#REF!</v>
      </c>
      <c r="M172" s="14" t="e">
        <f>#REF!-Q172</f>
        <v>#REF!</v>
      </c>
      <c r="N172" s="60" t="s">
        <v>125</v>
      </c>
      <c r="O172" s="60" t="s">
        <v>870</v>
      </c>
      <c r="P172" s="62">
        <v>218945.7</v>
      </c>
      <c r="Q172" s="62">
        <v>218945.7</v>
      </c>
      <c r="R172" s="1">
        <f t="shared" si="3"/>
        <v>100</v>
      </c>
      <c r="S172" s="1" t="e">
        <f>#REF!-M172</f>
        <v>#REF!</v>
      </c>
    </row>
    <row r="173" spans="1:19" x14ac:dyDescent="0.25">
      <c r="A173" s="10">
        <v>169</v>
      </c>
      <c r="B173" s="11">
        <v>335642</v>
      </c>
      <c r="C173" s="12" t="s">
        <v>126</v>
      </c>
      <c r="D173" s="11"/>
      <c r="E173" s="13">
        <v>39052</v>
      </c>
      <c r="F173" s="9" t="s">
        <v>22</v>
      </c>
      <c r="G173" s="17">
        <v>0.03</v>
      </c>
      <c r="H173" s="91">
        <v>243783.70000000004</v>
      </c>
      <c r="I173" s="19" t="s">
        <v>289</v>
      </c>
      <c r="J173" s="14" t="e">
        <f>#REF!</f>
        <v>#REF!</v>
      </c>
      <c r="K173" s="14">
        <v>7241.1</v>
      </c>
      <c r="L173" s="14" t="e">
        <f t="shared" si="2"/>
        <v>#REF!</v>
      </c>
      <c r="M173" s="14" t="e">
        <f>#REF!-Q173</f>
        <v>#REF!</v>
      </c>
      <c r="N173" s="60" t="s">
        <v>126</v>
      </c>
      <c r="O173" s="60" t="s">
        <v>871</v>
      </c>
      <c r="P173" s="62">
        <v>7241.1</v>
      </c>
      <c r="Q173" s="62">
        <v>7241.1</v>
      </c>
      <c r="R173" s="1">
        <f t="shared" si="3"/>
        <v>100</v>
      </c>
      <c r="S173" s="1" t="e">
        <f>#REF!-M173</f>
        <v>#REF!</v>
      </c>
    </row>
    <row r="174" spans="1:19" x14ac:dyDescent="0.25">
      <c r="A174" s="10">
        <v>170</v>
      </c>
      <c r="B174" s="11">
        <v>335650</v>
      </c>
      <c r="C174" s="12" t="s">
        <v>127</v>
      </c>
      <c r="D174" s="11"/>
      <c r="E174" s="13">
        <v>39052</v>
      </c>
      <c r="F174" s="9" t="s">
        <v>22</v>
      </c>
      <c r="G174" s="17">
        <v>0.129</v>
      </c>
      <c r="H174" s="91">
        <v>25835.8</v>
      </c>
      <c r="I174" s="19" t="s">
        <v>305</v>
      </c>
      <c r="J174" s="14" t="e">
        <f>#REF!</f>
        <v>#REF!</v>
      </c>
      <c r="K174" s="14">
        <v>3299.82</v>
      </c>
      <c r="L174" s="14" t="e">
        <f t="shared" si="2"/>
        <v>#REF!</v>
      </c>
      <c r="M174" s="14" t="e">
        <f>#REF!-Q174</f>
        <v>#REF!</v>
      </c>
      <c r="N174" s="60" t="s">
        <v>127</v>
      </c>
      <c r="O174" s="60" t="s">
        <v>872</v>
      </c>
      <c r="P174" s="62">
        <v>3299.82</v>
      </c>
      <c r="Q174" s="62">
        <v>3299.82</v>
      </c>
      <c r="R174" s="1">
        <f t="shared" si="3"/>
        <v>100</v>
      </c>
      <c r="S174" s="1" t="e">
        <f>#REF!-M174</f>
        <v>#REF!</v>
      </c>
    </row>
    <row r="175" spans="1:19" ht="22.5" x14ac:dyDescent="0.25">
      <c r="A175" s="10">
        <v>171</v>
      </c>
      <c r="B175" s="11">
        <v>235265</v>
      </c>
      <c r="C175" s="12" t="s">
        <v>128</v>
      </c>
      <c r="D175" s="11"/>
      <c r="E175" s="13">
        <v>39052</v>
      </c>
      <c r="F175" s="9" t="s">
        <v>22</v>
      </c>
      <c r="G175" s="17">
        <v>0.245</v>
      </c>
      <c r="H175" s="91">
        <v>31138.300000000003</v>
      </c>
      <c r="I175" s="19" t="s">
        <v>305</v>
      </c>
      <c r="J175" s="14" t="e">
        <f>#REF!</f>
        <v>#REF!</v>
      </c>
      <c r="K175" s="14">
        <v>7553.35</v>
      </c>
      <c r="L175" s="14" t="e">
        <f t="shared" si="2"/>
        <v>#REF!</v>
      </c>
      <c r="M175" s="14" t="e">
        <f>#REF!-Q175</f>
        <v>#REF!</v>
      </c>
      <c r="N175" s="60" t="s">
        <v>128</v>
      </c>
      <c r="O175" s="60" t="s">
        <v>873</v>
      </c>
      <c r="P175" s="62">
        <v>7553.35</v>
      </c>
      <c r="Q175" s="62">
        <v>7553.35</v>
      </c>
      <c r="R175" s="1">
        <f t="shared" si="3"/>
        <v>100</v>
      </c>
      <c r="S175" s="1" t="e">
        <f>#REF!-M175</f>
        <v>#REF!</v>
      </c>
    </row>
    <row r="176" spans="1:19" x14ac:dyDescent="0.25">
      <c r="A176" s="10">
        <v>172</v>
      </c>
      <c r="B176" s="11">
        <v>213770</v>
      </c>
      <c r="C176" s="12" t="s">
        <v>129</v>
      </c>
      <c r="D176" s="11"/>
      <c r="E176" s="13">
        <v>39783</v>
      </c>
      <c r="F176" s="9" t="s">
        <v>22</v>
      </c>
      <c r="G176" s="17">
        <v>7.0000000000000007E-2</v>
      </c>
      <c r="H176" s="91">
        <v>23522.899999999998</v>
      </c>
      <c r="I176" s="19" t="s">
        <v>305</v>
      </c>
      <c r="J176" s="14" t="e">
        <f>#REF!</f>
        <v>#REF!</v>
      </c>
      <c r="K176" s="14">
        <v>1630.3</v>
      </c>
      <c r="L176" s="14" t="e">
        <f t="shared" si="2"/>
        <v>#REF!</v>
      </c>
      <c r="M176" s="14" t="e">
        <f>#REF!-Q176</f>
        <v>#REF!</v>
      </c>
      <c r="N176" s="60" t="s">
        <v>129</v>
      </c>
      <c r="O176" s="60" t="s">
        <v>874</v>
      </c>
      <c r="P176" s="62">
        <v>1630.3</v>
      </c>
      <c r="Q176" s="62">
        <v>1630.3</v>
      </c>
      <c r="R176" s="1">
        <f t="shared" si="3"/>
        <v>100</v>
      </c>
      <c r="S176" s="1" t="e">
        <f>#REF!-M176</f>
        <v>#REF!</v>
      </c>
    </row>
    <row r="177" spans="1:19" x14ac:dyDescent="0.25">
      <c r="A177" s="10">
        <v>173</v>
      </c>
      <c r="B177" s="11">
        <v>213765</v>
      </c>
      <c r="C177" s="12" t="s">
        <v>130</v>
      </c>
      <c r="D177" s="11"/>
      <c r="E177" s="13">
        <v>39783</v>
      </c>
      <c r="F177" s="9" t="s">
        <v>22</v>
      </c>
      <c r="G177" s="17">
        <v>6.6000000000000003E-2</v>
      </c>
      <c r="H177" s="91">
        <v>33804.699999999997</v>
      </c>
      <c r="I177" s="19" t="s">
        <v>305</v>
      </c>
      <c r="J177" s="14" t="e">
        <f>#REF!</f>
        <v>#REF!</v>
      </c>
      <c r="K177" s="14">
        <v>2209.02</v>
      </c>
      <c r="L177" s="14" t="e">
        <f t="shared" si="2"/>
        <v>#REF!</v>
      </c>
      <c r="M177" s="14" t="e">
        <f>#REF!-Q177</f>
        <v>#REF!</v>
      </c>
      <c r="N177" s="60" t="s">
        <v>130</v>
      </c>
      <c r="O177" s="60" t="s">
        <v>875</v>
      </c>
      <c r="P177" s="62">
        <v>2209.02</v>
      </c>
      <c r="Q177" s="62">
        <v>2209.02</v>
      </c>
      <c r="R177" s="1">
        <f t="shared" si="3"/>
        <v>100</v>
      </c>
      <c r="S177" s="1" t="e">
        <f>#REF!-M177</f>
        <v>#REF!</v>
      </c>
    </row>
    <row r="178" spans="1:19" x14ac:dyDescent="0.25">
      <c r="A178" s="10">
        <v>174</v>
      </c>
      <c r="B178" s="11">
        <v>213279</v>
      </c>
      <c r="C178" s="12" t="s">
        <v>51</v>
      </c>
      <c r="D178" s="11"/>
      <c r="E178" s="13">
        <v>39052</v>
      </c>
      <c r="F178" s="9" t="s">
        <v>22</v>
      </c>
      <c r="G178" s="17">
        <v>0.13800000000000001</v>
      </c>
      <c r="H178" s="91">
        <v>3050.1999999999994</v>
      </c>
      <c r="I178" s="19" t="s">
        <v>305</v>
      </c>
      <c r="J178" s="14" t="e">
        <f>#REF!</f>
        <v>#REF!</v>
      </c>
      <c r="K178" s="14">
        <v>416.76</v>
      </c>
      <c r="L178" s="14" t="e">
        <f t="shared" si="2"/>
        <v>#REF!</v>
      </c>
      <c r="M178" s="14" t="e">
        <f>#REF!-Q178</f>
        <v>#REF!</v>
      </c>
      <c r="N178" s="60" t="s">
        <v>51</v>
      </c>
      <c r="O178" s="60" t="s">
        <v>876</v>
      </c>
      <c r="P178" s="61">
        <v>416.76</v>
      </c>
      <c r="Q178" s="61">
        <v>416.76</v>
      </c>
      <c r="R178" s="1">
        <f t="shared" si="3"/>
        <v>100</v>
      </c>
      <c r="S178" s="1" t="e">
        <f>#REF!-M178</f>
        <v>#REF!</v>
      </c>
    </row>
    <row r="179" spans="1:19" x14ac:dyDescent="0.25">
      <c r="A179" s="10">
        <v>175</v>
      </c>
      <c r="B179" s="11">
        <v>213306</v>
      </c>
      <c r="C179" s="12" t="s">
        <v>131</v>
      </c>
      <c r="D179" s="11"/>
      <c r="E179" s="13" t="s">
        <v>263</v>
      </c>
      <c r="F179" s="9" t="s">
        <v>22</v>
      </c>
      <c r="G179" s="17">
        <v>4.2000000000000003E-2</v>
      </c>
      <c r="H179" s="91">
        <v>17856.799999999996</v>
      </c>
      <c r="I179" s="19" t="s">
        <v>289</v>
      </c>
      <c r="J179" s="14" t="e">
        <f>#REF!</f>
        <v>#REF!</v>
      </c>
      <c r="K179" s="14">
        <v>742.56</v>
      </c>
      <c r="L179" s="14" t="e">
        <f t="shared" si="2"/>
        <v>#REF!</v>
      </c>
      <c r="M179" s="14" t="e">
        <f>#REF!-Q179</f>
        <v>#REF!</v>
      </c>
      <c r="N179" s="60" t="s">
        <v>131</v>
      </c>
      <c r="O179" s="60" t="s">
        <v>877</v>
      </c>
      <c r="P179" s="61">
        <v>742.56</v>
      </c>
      <c r="Q179" s="61">
        <v>742.56</v>
      </c>
      <c r="R179" s="1">
        <f t="shared" si="3"/>
        <v>100.00000000000001</v>
      </c>
      <c r="S179" s="1" t="e">
        <f>#REF!-M179</f>
        <v>#REF!</v>
      </c>
    </row>
    <row r="180" spans="1:19" x14ac:dyDescent="0.25">
      <c r="A180" s="10">
        <v>176</v>
      </c>
      <c r="B180" s="11">
        <v>213314</v>
      </c>
      <c r="C180" s="12" t="s">
        <v>132</v>
      </c>
      <c r="D180" s="11"/>
      <c r="E180" s="13">
        <v>39052</v>
      </c>
      <c r="F180" s="9" t="s">
        <v>22</v>
      </c>
      <c r="G180" s="17">
        <v>0.05</v>
      </c>
      <c r="H180" s="91">
        <v>33804.699999999997</v>
      </c>
      <c r="I180" s="19" t="s">
        <v>305</v>
      </c>
      <c r="J180" s="14" t="e">
        <f>#REF!</f>
        <v>#REF!</v>
      </c>
      <c r="K180" s="14">
        <v>1673.5</v>
      </c>
      <c r="L180" s="14" t="e">
        <f t="shared" si="2"/>
        <v>#REF!</v>
      </c>
      <c r="M180" s="14" t="e">
        <f>#REF!-Q180</f>
        <v>#REF!</v>
      </c>
      <c r="N180" s="60" t="s">
        <v>132</v>
      </c>
      <c r="O180" s="60" t="s">
        <v>878</v>
      </c>
      <c r="P180" s="62">
        <v>1673.5</v>
      </c>
      <c r="Q180" s="62">
        <v>1673.5</v>
      </c>
      <c r="R180" s="1">
        <f t="shared" si="3"/>
        <v>100</v>
      </c>
      <c r="S180" s="1" t="e">
        <f>#REF!-M180</f>
        <v>#REF!</v>
      </c>
    </row>
    <row r="181" spans="1:19" x14ac:dyDescent="0.25">
      <c r="A181" s="10">
        <v>177</v>
      </c>
      <c r="B181" s="11">
        <v>213295</v>
      </c>
      <c r="C181" s="12" t="s">
        <v>52</v>
      </c>
      <c r="D181" s="11"/>
      <c r="E181" s="13">
        <v>39052</v>
      </c>
      <c r="F181" s="9" t="s">
        <v>22</v>
      </c>
      <c r="G181" s="17">
        <v>0.41799999999999998</v>
      </c>
      <c r="H181" s="91">
        <v>8524.4</v>
      </c>
      <c r="I181" s="19" t="s">
        <v>305</v>
      </c>
      <c r="J181" s="14" t="e">
        <f>#REF!</f>
        <v>#REF!</v>
      </c>
      <c r="K181" s="14">
        <v>3527.92</v>
      </c>
      <c r="L181" s="14" t="e">
        <f t="shared" si="2"/>
        <v>#REF!</v>
      </c>
      <c r="M181" s="14" t="e">
        <f>#REF!-Q181</f>
        <v>#REF!</v>
      </c>
      <c r="N181" s="60" t="s">
        <v>52</v>
      </c>
      <c r="O181" s="60" t="s">
        <v>879</v>
      </c>
      <c r="P181" s="62">
        <v>3527.92</v>
      </c>
      <c r="Q181" s="62">
        <v>3527.92</v>
      </c>
      <c r="R181" s="1">
        <f t="shared" si="3"/>
        <v>100</v>
      </c>
      <c r="S181" s="1" t="e">
        <f>#REF!-M181</f>
        <v>#REF!</v>
      </c>
    </row>
    <row r="182" spans="1:19" x14ac:dyDescent="0.25">
      <c r="A182" s="10">
        <v>178</v>
      </c>
      <c r="B182" s="11">
        <v>213298</v>
      </c>
      <c r="C182" s="12" t="s">
        <v>133</v>
      </c>
      <c r="D182" s="11"/>
      <c r="E182" s="13">
        <v>39052</v>
      </c>
      <c r="F182" s="9" t="s">
        <v>22</v>
      </c>
      <c r="G182" s="17">
        <v>1.2E-2</v>
      </c>
      <c r="H182" s="91">
        <v>88647.7</v>
      </c>
      <c r="I182" s="19" t="s">
        <v>305</v>
      </c>
      <c r="J182" s="14" t="e">
        <f>#REF!</f>
        <v>#REF!</v>
      </c>
      <c r="K182" s="14">
        <v>1053.24</v>
      </c>
      <c r="L182" s="14" t="e">
        <f t="shared" si="2"/>
        <v>#REF!</v>
      </c>
      <c r="M182" s="14" t="e">
        <f>#REF!-Q182</f>
        <v>#REF!</v>
      </c>
      <c r="N182" s="60" t="s">
        <v>133</v>
      </c>
      <c r="O182" s="60" t="s">
        <v>880</v>
      </c>
      <c r="P182" s="62">
        <v>1053.24</v>
      </c>
      <c r="Q182" s="62">
        <v>1053.24</v>
      </c>
      <c r="R182" s="1">
        <f t="shared" si="3"/>
        <v>100</v>
      </c>
      <c r="S182" s="1" t="e">
        <f>#REF!-M182</f>
        <v>#REF!</v>
      </c>
    </row>
    <row r="183" spans="1:19" x14ac:dyDescent="0.25">
      <c r="A183" s="10">
        <v>179</v>
      </c>
      <c r="B183" s="11">
        <v>288737</v>
      </c>
      <c r="C183" s="12" t="s">
        <v>134</v>
      </c>
      <c r="D183" s="11"/>
      <c r="E183" s="13">
        <v>39052</v>
      </c>
      <c r="F183" s="9" t="s">
        <v>22</v>
      </c>
      <c r="G183" s="17">
        <v>1.4999999999999999E-2</v>
      </c>
      <c r="H183" s="91">
        <v>18180</v>
      </c>
      <c r="I183" s="19" t="s">
        <v>305</v>
      </c>
      <c r="J183" s="14" t="e">
        <f>#REF!</f>
        <v>#REF!</v>
      </c>
      <c r="K183" s="14">
        <v>270</v>
      </c>
      <c r="L183" s="14" t="e">
        <f t="shared" si="2"/>
        <v>#REF!</v>
      </c>
      <c r="M183" s="14" t="e">
        <f>#REF!-Q183</f>
        <v>#REF!</v>
      </c>
      <c r="N183" s="60" t="s">
        <v>134</v>
      </c>
      <c r="O183" s="60" t="s">
        <v>881</v>
      </c>
      <c r="P183" s="61">
        <v>270</v>
      </c>
      <c r="Q183" s="61">
        <v>270</v>
      </c>
      <c r="R183" s="1">
        <f t="shared" si="3"/>
        <v>100</v>
      </c>
      <c r="S183" s="1" t="e">
        <f>#REF!-M183</f>
        <v>#REF!</v>
      </c>
    </row>
    <row r="184" spans="1:19" x14ac:dyDescent="0.25">
      <c r="A184" s="10">
        <v>180</v>
      </c>
      <c r="B184" s="11">
        <v>280713</v>
      </c>
      <c r="C184" s="12" t="s">
        <v>28</v>
      </c>
      <c r="D184" s="11"/>
      <c r="E184" s="13">
        <v>39052</v>
      </c>
      <c r="F184" s="9" t="s">
        <v>22</v>
      </c>
      <c r="G184" s="17">
        <v>3.6999999999999998E-2</v>
      </c>
      <c r="H184" s="91">
        <v>1449085.4891891892</v>
      </c>
      <c r="I184" s="19" t="s">
        <v>305</v>
      </c>
      <c r="J184" s="14" t="e">
        <f>#REF!</f>
        <v>#REF!</v>
      </c>
      <c r="K184" s="14">
        <v>53085.31</v>
      </c>
      <c r="L184" s="14" t="e">
        <f t="shared" si="2"/>
        <v>#REF!</v>
      </c>
      <c r="M184" s="14" t="e">
        <f>#REF!-Q184</f>
        <v>#REF!</v>
      </c>
      <c r="N184" s="60" t="s">
        <v>28</v>
      </c>
      <c r="O184" s="60" t="s">
        <v>882</v>
      </c>
      <c r="P184" s="62">
        <v>53085.31</v>
      </c>
      <c r="Q184" s="62">
        <v>53085.31</v>
      </c>
      <c r="R184" s="1">
        <f t="shared" si="3"/>
        <v>100</v>
      </c>
      <c r="S184" s="1" t="e">
        <f>#REF!-M184</f>
        <v>#REF!</v>
      </c>
    </row>
    <row r="185" spans="1:19" x14ac:dyDescent="0.25">
      <c r="A185" s="10">
        <v>181</v>
      </c>
      <c r="B185" s="11">
        <v>20012986</v>
      </c>
      <c r="C185" s="12" t="s">
        <v>135</v>
      </c>
      <c r="D185" s="11"/>
      <c r="E185" s="13">
        <v>39783</v>
      </c>
      <c r="F185" s="9" t="s">
        <v>22</v>
      </c>
      <c r="G185" s="17">
        <v>0.01</v>
      </c>
      <c r="H185" s="91">
        <v>18685</v>
      </c>
      <c r="I185" s="19" t="s">
        <v>289</v>
      </c>
      <c r="J185" s="14" t="e">
        <f>#REF!</f>
        <v>#REF!</v>
      </c>
      <c r="K185" s="14">
        <v>185</v>
      </c>
      <c r="L185" s="14" t="e">
        <f t="shared" si="2"/>
        <v>#REF!</v>
      </c>
      <c r="M185" s="14" t="e">
        <f>#REF!-Q185</f>
        <v>#REF!</v>
      </c>
      <c r="N185" s="60" t="s">
        <v>135</v>
      </c>
      <c r="O185" s="60" t="s">
        <v>883</v>
      </c>
      <c r="P185" s="61">
        <v>185</v>
      </c>
      <c r="Q185" s="61">
        <v>185</v>
      </c>
      <c r="R185" s="1">
        <f t="shared" si="3"/>
        <v>100</v>
      </c>
      <c r="S185" s="1" t="e">
        <f>#REF!-M185</f>
        <v>#REF!</v>
      </c>
    </row>
    <row r="186" spans="1:19" x14ac:dyDescent="0.25">
      <c r="A186" s="10">
        <v>182</v>
      </c>
      <c r="B186" s="11">
        <v>20003582</v>
      </c>
      <c r="C186" s="12" t="s">
        <v>41</v>
      </c>
      <c r="D186" s="11"/>
      <c r="E186" s="13" t="s">
        <v>273</v>
      </c>
      <c r="F186" s="9" t="s">
        <v>22</v>
      </c>
      <c r="G186" s="17">
        <v>0.06</v>
      </c>
      <c r="H186" s="91">
        <v>1472464.6916666667</v>
      </c>
      <c r="I186" s="19" t="s">
        <v>305</v>
      </c>
      <c r="J186" s="14" t="e">
        <f>#REF!</f>
        <v>#REF!</v>
      </c>
      <c r="K186" s="14">
        <v>87473.15</v>
      </c>
      <c r="L186" s="14" t="e">
        <f t="shared" si="2"/>
        <v>#REF!</v>
      </c>
      <c r="M186" s="14" t="e">
        <f>#REF!-Q186</f>
        <v>#REF!</v>
      </c>
      <c r="N186" s="60" t="s">
        <v>41</v>
      </c>
      <c r="O186" s="60" t="s">
        <v>884</v>
      </c>
      <c r="P186" s="62">
        <v>87473.15</v>
      </c>
      <c r="Q186" s="62">
        <v>87473.15</v>
      </c>
      <c r="R186" s="1">
        <f t="shared" si="3"/>
        <v>100</v>
      </c>
      <c r="S186" s="1" t="e">
        <f>#REF!-M186</f>
        <v>#REF!</v>
      </c>
    </row>
    <row r="187" spans="1:19" x14ac:dyDescent="0.25">
      <c r="A187" s="10">
        <v>183</v>
      </c>
      <c r="B187" s="11">
        <v>245950</v>
      </c>
      <c r="C187" s="12" t="s">
        <v>136</v>
      </c>
      <c r="D187" s="11"/>
      <c r="E187" s="13" t="s">
        <v>263</v>
      </c>
      <c r="F187" s="9" t="s">
        <v>22</v>
      </c>
      <c r="G187" s="17">
        <v>0.11799999999999999</v>
      </c>
      <c r="H187" s="91">
        <v>2566477.7898305086</v>
      </c>
      <c r="I187" s="19" t="s">
        <v>305</v>
      </c>
      <c r="J187" s="14" t="e">
        <f>#REF!</f>
        <v>#REF!</v>
      </c>
      <c r="K187" s="14">
        <v>299845.92</v>
      </c>
      <c r="L187" s="14" t="e">
        <f t="shared" si="2"/>
        <v>#REF!</v>
      </c>
      <c r="M187" s="14" t="e">
        <f>#REF!-Q187</f>
        <v>#REF!</v>
      </c>
      <c r="N187" s="60" t="s">
        <v>136</v>
      </c>
      <c r="O187" s="60" t="s">
        <v>885</v>
      </c>
      <c r="P187" s="62">
        <v>299845.92</v>
      </c>
      <c r="Q187" s="62">
        <v>299845.92</v>
      </c>
      <c r="R187" s="1">
        <f t="shared" si="3"/>
        <v>100</v>
      </c>
      <c r="S187" s="1" t="e">
        <f>#REF!-M187</f>
        <v>#REF!</v>
      </c>
    </row>
    <row r="188" spans="1:19" ht="22.5" x14ac:dyDescent="0.25">
      <c r="A188" s="10">
        <v>184</v>
      </c>
      <c r="B188" s="11">
        <v>291375</v>
      </c>
      <c r="C188" s="12" t="s">
        <v>137</v>
      </c>
      <c r="D188" s="11"/>
      <c r="E188" s="13">
        <v>38687</v>
      </c>
      <c r="F188" s="9" t="s">
        <v>26</v>
      </c>
      <c r="G188" s="17">
        <v>1</v>
      </c>
      <c r="H188" s="91">
        <v>4022.7592999999997</v>
      </c>
      <c r="I188" s="19" t="s">
        <v>289</v>
      </c>
      <c r="J188" s="14" t="e">
        <f>#REF!</f>
        <v>#REF!</v>
      </c>
      <c r="K188" s="14">
        <v>3982.93</v>
      </c>
      <c r="L188" s="14" t="e">
        <f t="shared" si="2"/>
        <v>#REF!</v>
      </c>
      <c r="M188" s="14" t="e">
        <f>#REF!-Q188</f>
        <v>#REF!</v>
      </c>
      <c r="N188" s="60" t="s">
        <v>137</v>
      </c>
      <c r="O188" s="60" t="s">
        <v>886</v>
      </c>
      <c r="P188" s="62">
        <v>3982.93</v>
      </c>
      <c r="Q188" s="62">
        <v>3982.93</v>
      </c>
      <c r="R188" s="1">
        <f t="shared" si="3"/>
        <v>100</v>
      </c>
      <c r="S188" s="1" t="e">
        <f>#REF!-M188</f>
        <v>#REF!</v>
      </c>
    </row>
    <row r="189" spans="1:19" ht="22.5" x14ac:dyDescent="0.25">
      <c r="A189" s="10">
        <v>185</v>
      </c>
      <c r="B189" s="11">
        <v>261315</v>
      </c>
      <c r="C189" s="12" t="s">
        <v>138</v>
      </c>
      <c r="D189" s="11"/>
      <c r="E189" s="13">
        <v>38687</v>
      </c>
      <c r="F189" s="9" t="s">
        <v>27</v>
      </c>
      <c r="G189" s="17">
        <v>5</v>
      </c>
      <c r="H189" s="91">
        <v>517.88760000000002</v>
      </c>
      <c r="I189" s="19" t="s">
        <v>289</v>
      </c>
      <c r="J189" s="14" t="e">
        <f>#REF!</f>
        <v>#REF!</v>
      </c>
      <c r="K189" s="14">
        <v>2563.8000000000002</v>
      </c>
      <c r="L189" s="14" t="e">
        <f t="shared" si="2"/>
        <v>#REF!</v>
      </c>
      <c r="M189" s="14" t="e">
        <f>#REF!-Q189</f>
        <v>#REF!</v>
      </c>
      <c r="N189" s="60" t="s">
        <v>138</v>
      </c>
      <c r="O189" s="60" t="s">
        <v>887</v>
      </c>
      <c r="P189" s="62">
        <v>2563.8000000000002</v>
      </c>
      <c r="Q189" s="62">
        <v>2563.8000000000002</v>
      </c>
      <c r="R189" s="1">
        <f t="shared" si="3"/>
        <v>100</v>
      </c>
      <c r="S189" s="1" t="e">
        <f>#REF!-M189</f>
        <v>#REF!</v>
      </c>
    </row>
    <row r="190" spans="1:19" ht="30" x14ac:dyDescent="0.25">
      <c r="A190" s="10">
        <v>186</v>
      </c>
      <c r="B190" s="11">
        <v>232463</v>
      </c>
      <c r="C190" s="12" t="s">
        <v>63</v>
      </c>
      <c r="D190" s="11"/>
      <c r="E190" s="13">
        <v>39783</v>
      </c>
      <c r="F190" s="9" t="s">
        <v>27</v>
      </c>
      <c r="G190" s="17">
        <v>1</v>
      </c>
      <c r="H190" s="91">
        <v>10302</v>
      </c>
      <c r="I190" s="19" t="s">
        <v>308</v>
      </c>
      <c r="J190" s="14" t="e">
        <f>#REF!</f>
        <v>#REF!</v>
      </c>
      <c r="K190" s="14">
        <v>10200</v>
      </c>
      <c r="L190" s="14" t="e">
        <f t="shared" si="2"/>
        <v>#REF!</v>
      </c>
      <c r="M190" s="14" t="e">
        <f>#REF!-Q190</f>
        <v>#REF!</v>
      </c>
      <c r="N190" s="60" t="s">
        <v>63</v>
      </c>
      <c r="O190" s="60" t="s">
        <v>888</v>
      </c>
      <c r="P190" s="62">
        <v>10200</v>
      </c>
      <c r="Q190" s="62">
        <v>10200</v>
      </c>
      <c r="R190" s="1">
        <f t="shared" si="3"/>
        <v>100</v>
      </c>
      <c r="S190" s="1" t="e">
        <f>#REF!-M190</f>
        <v>#REF!</v>
      </c>
    </row>
    <row r="191" spans="1:19" x14ac:dyDescent="0.25">
      <c r="A191" s="10">
        <v>187</v>
      </c>
      <c r="B191" s="11">
        <v>335668</v>
      </c>
      <c r="C191" s="12" t="s">
        <v>139</v>
      </c>
      <c r="D191" s="11"/>
      <c r="E191" s="13" t="s">
        <v>263</v>
      </c>
      <c r="F191" s="9" t="s">
        <v>26</v>
      </c>
      <c r="G191" s="17">
        <v>1</v>
      </c>
      <c r="H191" s="91">
        <v>5214.2966999999999</v>
      </c>
      <c r="I191" s="19" t="s">
        <v>289</v>
      </c>
      <c r="J191" s="14" t="e">
        <f>#REF!</f>
        <v>#REF!</v>
      </c>
      <c r="K191" s="14">
        <v>5162.67</v>
      </c>
      <c r="L191" s="14" t="e">
        <f t="shared" si="2"/>
        <v>#REF!</v>
      </c>
      <c r="M191" s="14" t="e">
        <f>#REF!-Q191</f>
        <v>#REF!</v>
      </c>
      <c r="N191" s="60" t="s">
        <v>139</v>
      </c>
      <c r="O191" s="60" t="s">
        <v>889</v>
      </c>
      <c r="P191" s="62">
        <v>5162.67</v>
      </c>
      <c r="Q191" s="62">
        <v>5162.67</v>
      </c>
      <c r="R191" s="1">
        <f t="shared" si="3"/>
        <v>100</v>
      </c>
      <c r="S191" s="1" t="e">
        <f>#REF!-M191</f>
        <v>#REF!</v>
      </c>
    </row>
    <row r="192" spans="1:19" ht="22.5" x14ac:dyDescent="0.25">
      <c r="A192" s="10">
        <v>188</v>
      </c>
      <c r="B192" s="11">
        <v>211396</v>
      </c>
      <c r="C192" s="12" t="s">
        <v>140</v>
      </c>
      <c r="D192" s="11"/>
      <c r="E192" s="13">
        <v>38687</v>
      </c>
      <c r="F192" s="9" t="s">
        <v>26</v>
      </c>
      <c r="G192" s="17">
        <v>2</v>
      </c>
      <c r="H192" s="91">
        <v>34441</v>
      </c>
      <c r="I192" s="19" t="s">
        <v>305</v>
      </c>
      <c r="J192" s="14" t="e">
        <f>#REF!</f>
        <v>#REF!</v>
      </c>
      <c r="K192" s="14">
        <v>68200</v>
      </c>
      <c r="L192" s="14" t="e">
        <f t="shared" si="2"/>
        <v>#REF!</v>
      </c>
      <c r="M192" s="14" t="e">
        <f>#REF!-Q192</f>
        <v>#REF!</v>
      </c>
      <c r="N192" s="60" t="s">
        <v>140</v>
      </c>
      <c r="O192" s="60" t="s">
        <v>890</v>
      </c>
      <c r="P192" s="62">
        <v>68200</v>
      </c>
      <c r="Q192" s="62">
        <v>68200</v>
      </c>
      <c r="R192" s="1">
        <f t="shared" si="3"/>
        <v>100</v>
      </c>
      <c r="S192" s="1" t="e">
        <f>#REF!-M192</f>
        <v>#REF!</v>
      </c>
    </row>
    <row r="193" spans="1:19" ht="22.5" x14ac:dyDescent="0.25">
      <c r="A193" s="10">
        <v>189</v>
      </c>
      <c r="B193" s="11">
        <v>212268</v>
      </c>
      <c r="C193" s="12" t="s">
        <v>141</v>
      </c>
      <c r="D193" s="11"/>
      <c r="E193" s="13">
        <v>38687</v>
      </c>
      <c r="F193" s="9" t="s">
        <v>26</v>
      </c>
      <c r="G193" s="17">
        <v>1</v>
      </c>
      <c r="H193" s="91">
        <v>996.56700000000001</v>
      </c>
      <c r="I193" s="19" t="s">
        <v>289</v>
      </c>
      <c r="J193" s="14" t="e">
        <f>#REF!</f>
        <v>#REF!</v>
      </c>
      <c r="K193" s="14">
        <v>986.7</v>
      </c>
      <c r="L193" s="14" t="e">
        <f t="shared" si="2"/>
        <v>#REF!</v>
      </c>
      <c r="M193" s="14" t="e">
        <f>#REF!-Q193</f>
        <v>#REF!</v>
      </c>
      <c r="N193" s="60" t="s">
        <v>141</v>
      </c>
      <c r="O193" s="60" t="s">
        <v>891</v>
      </c>
      <c r="P193" s="61">
        <v>986.7</v>
      </c>
      <c r="Q193" s="61">
        <v>986.7</v>
      </c>
      <c r="R193" s="1">
        <f t="shared" si="3"/>
        <v>100</v>
      </c>
      <c r="S193" s="1" t="e">
        <f>#REF!-M193</f>
        <v>#REF!</v>
      </c>
    </row>
    <row r="194" spans="1:19" x14ac:dyDescent="0.25">
      <c r="A194" s="10">
        <v>190</v>
      </c>
      <c r="B194" s="11">
        <v>214649</v>
      </c>
      <c r="C194" s="12" t="s">
        <v>142</v>
      </c>
      <c r="D194" s="11"/>
      <c r="E194" s="13" t="s">
        <v>263</v>
      </c>
      <c r="F194" s="9" t="s">
        <v>26</v>
      </c>
      <c r="G194" s="17">
        <v>1</v>
      </c>
      <c r="H194" s="91">
        <v>11771.55</v>
      </c>
      <c r="I194" s="19" t="s">
        <v>289</v>
      </c>
      <c r="J194" s="14" t="e">
        <f>#REF!</f>
        <v>#REF!</v>
      </c>
      <c r="K194" s="14">
        <v>11655</v>
      </c>
      <c r="L194" s="14" t="e">
        <f t="shared" si="2"/>
        <v>#REF!</v>
      </c>
      <c r="M194" s="14" t="e">
        <f>#REF!-Q194</f>
        <v>#REF!</v>
      </c>
      <c r="N194" s="60" t="s">
        <v>142</v>
      </c>
      <c r="O194" s="60" t="s">
        <v>892</v>
      </c>
      <c r="P194" s="62">
        <v>11655</v>
      </c>
      <c r="Q194" s="62">
        <v>11655</v>
      </c>
      <c r="R194" s="1">
        <f t="shared" si="3"/>
        <v>100</v>
      </c>
      <c r="S194" s="1" t="e">
        <f>#REF!-M194</f>
        <v>#REF!</v>
      </c>
    </row>
    <row r="195" spans="1:19" x14ac:dyDescent="0.25">
      <c r="A195" s="10">
        <v>191</v>
      </c>
      <c r="B195" s="11" t="s">
        <v>367</v>
      </c>
      <c r="C195" s="21" t="s">
        <v>340</v>
      </c>
      <c r="D195" s="22"/>
      <c r="E195" s="36">
        <v>39508</v>
      </c>
      <c r="F195" s="27" t="s">
        <v>26</v>
      </c>
      <c r="G195" s="17">
        <v>1</v>
      </c>
      <c r="H195" s="91">
        <v>6019.9838</v>
      </c>
      <c r="I195" s="19"/>
      <c r="J195" s="14" t="e">
        <f>#REF!</f>
        <v>#REF!</v>
      </c>
      <c r="K195" s="14">
        <v>5960.38</v>
      </c>
      <c r="L195" s="14" t="e">
        <f t="shared" si="2"/>
        <v>#REF!</v>
      </c>
      <c r="M195" s="14" t="e">
        <f>#REF!-Q195</f>
        <v>#REF!</v>
      </c>
      <c r="N195" s="60" t="s">
        <v>340</v>
      </c>
      <c r="O195" s="60" t="s">
        <v>367</v>
      </c>
      <c r="P195" s="62">
        <v>5960.38</v>
      </c>
      <c r="Q195" s="62">
        <v>5960.38</v>
      </c>
      <c r="R195" s="1">
        <f t="shared" si="3"/>
        <v>100</v>
      </c>
      <c r="S195" s="1" t="e">
        <f>#REF!-M195</f>
        <v>#REF!</v>
      </c>
    </row>
    <row r="196" spans="1:19" x14ac:dyDescent="0.25">
      <c r="A196" s="10">
        <v>192</v>
      </c>
      <c r="B196" s="11">
        <v>266268</v>
      </c>
      <c r="C196" s="12" t="s">
        <v>143</v>
      </c>
      <c r="D196" s="11"/>
      <c r="E196" s="13" t="s">
        <v>263</v>
      </c>
      <c r="F196" s="9" t="s">
        <v>26</v>
      </c>
      <c r="G196" s="17">
        <v>4</v>
      </c>
      <c r="H196" s="91">
        <v>1515</v>
      </c>
      <c r="I196" s="19" t="s">
        <v>305</v>
      </c>
      <c r="J196" s="14" t="e">
        <f>#REF!</f>
        <v>#REF!</v>
      </c>
      <c r="K196" s="14">
        <v>6000</v>
      </c>
      <c r="L196" s="14" t="e">
        <f t="shared" si="2"/>
        <v>#REF!</v>
      </c>
      <c r="M196" s="14" t="e">
        <f>#REF!-Q196</f>
        <v>#REF!</v>
      </c>
      <c r="N196" s="60" t="s">
        <v>143</v>
      </c>
      <c r="O196" s="60" t="s">
        <v>893</v>
      </c>
      <c r="P196" s="62">
        <v>6000</v>
      </c>
      <c r="Q196" s="62">
        <v>6000</v>
      </c>
      <c r="R196" s="1">
        <f t="shared" si="3"/>
        <v>100</v>
      </c>
      <c r="S196" s="1" t="e">
        <f>#REF!-M196</f>
        <v>#REF!</v>
      </c>
    </row>
    <row r="197" spans="1:19" ht="22.5" x14ac:dyDescent="0.25">
      <c r="A197" s="10">
        <v>193</v>
      </c>
      <c r="B197" s="11" t="s">
        <v>321</v>
      </c>
      <c r="C197" s="37" t="s">
        <v>322</v>
      </c>
      <c r="D197" s="38"/>
      <c r="E197" s="36">
        <v>41450</v>
      </c>
      <c r="F197" s="27" t="s">
        <v>320</v>
      </c>
      <c r="G197" s="17">
        <v>2</v>
      </c>
      <c r="H197" s="91">
        <v>69019.763999999996</v>
      </c>
      <c r="I197" s="39"/>
      <c r="J197" s="14" t="e">
        <f>#REF!</f>
        <v>#REF!</v>
      </c>
      <c r="K197" s="14">
        <v>136672.79999999999</v>
      </c>
      <c r="L197" s="14" t="e">
        <f t="shared" si="2"/>
        <v>#REF!</v>
      </c>
      <c r="M197" s="14" t="e">
        <f>#REF!-Q197</f>
        <v>#REF!</v>
      </c>
      <c r="N197" s="60" t="s">
        <v>322</v>
      </c>
      <c r="O197" s="60" t="s">
        <v>321</v>
      </c>
      <c r="P197" s="62">
        <v>136672.79999999999</v>
      </c>
      <c r="Q197" s="62">
        <v>136672.79999999999</v>
      </c>
      <c r="R197" s="1">
        <f t="shared" si="3"/>
        <v>100</v>
      </c>
      <c r="S197" s="1" t="e">
        <f>#REF!-M197</f>
        <v>#REF!</v>
      </c>
    </row>
    <row r="198" spans="1:19" x14ac:dyDescent="0.25">
      <c r="A198" s="10">
        <v>194</v>
      </c>
      <c r="B198" s="10">
        <v>20092898</v>
      </c>
      <c r="C198" s="12" t="s">
        <v>312</v>
      </c>
      <c r="D198" s="11"/>
      <c r="E198" s="13">
        <v>40732</v>
      </c>
      <c r="F198" s="9" t="s">
        <v>26</v>
      </c>
      <c r="G198" s="17">
        <v>2</v>
      </c>
      <c r="H198" s="91">
        <v>75437.162599999996</v>
      </c>
      <c r="I198" s="19"/>
      <c r="J198" s="14" t="e">
        <f>#REF!</f>
        <v>#REF!</v>
      </c>
      <c r="K198" s="14">
        <v>149380.51999999999</v>
      </c>
      <c r="L198" s="14" t="e">
        <f t="shared" si="2"/>
        <v>#REF!</v>
      </c>
      <c r="M198" s="14" t="e">
        <f>#REF!-Q198</f>
        <v>#REF!</v>
      </c>
      <c r="N198" s="60" t="s">
        <v>312</v>
      </c>
      <c r="O198" s="60" t="s">
        <v>894</v>
      </c>
      <c r="P198" s="62">
        <v>149380.51999999999</v>
      </c>
      <c r="Q198" s="62">
        <v>149380.51999999999</v>
      </c>
      <c r="R198" s="1">
        <f t="shared" si="3"/>
        <v>100</v>
      </c>
      <c r="S198" s="1" t="e">
        <f>#REF!-M198</f>
        <v>#REF!</v>
      </c>
    </row>
    <row r="199" spans="1:19" x14ac:dyDescent="0.25">
      <c r="A199" s="10">
        <v>195</v>
      </c>
      <c r="B199" s="11">
        <v>241808</v>
      </c>
      <c r="C199" s="12" t="s">
        <v>144</v>
      </c>
      <c r="D199" s="11"/>
      <c r="E199" s="13" t="s">
        <v>263</v>
      </c>
      <c r="F199" s="9" t="s">
        <v>26</v>
      </c>
      <c r="G199" s="17">
        <v>1</v>
      </c>
      <c r="H199" s="91">
        <v>2203.8200000000002</v>
      </c>
      <c r="I199" s="19" t="s">
        <v>305</v>
      </c>
      <c r="J199" s="14" t="e">
        <f>#REF!</f>
        <v>#REF!</v>
      </c>
      <c r="K199" s="14">
        <v>2182</v>
      </c>
      <c r="L199" s="14" t="e">
        <f t="shared" si="2"/>
        <v>#REF!</v>
      </c>
      <c r="M199" s="14" t="e">
        <f>#REF!-Q199</f>
        <v>#REF!</v>
      </c>
      <c r="N199" s="60" t="s">
        <v>144</v>
      </c>
      <c r="O199" s="60" t="s">
        <v>895</v>
      </c>
      <c r="P199" s="62">
        <v>2182</v>
      </c>
      <c r="Q199" s="62">
        <v>2182</v>
      </c>
      <c r="R199" s="1">
        <f t="shared" si="3"/>
        <v>100</v>
      </c>
      <c r="S199" s="1" t="e">
        <f>#REF!-M199</f>
        <v>#REF!</v>
      </c>
    </row>
    <row r="200" spans="1:19" x14ac:dyDescent="0.25">
      <c r="A200" s="10">
        <v>196</v>
      </c>
      <c r="B200" s="11">
        <v>256375</v>
      </c>
      <c r="C200" s="12" t="s">
        <v>145</v>
      </c>
      <c r="D200" s="11"/>
      <c r="E200" s="13" t="s">
        <v>263</v>
      </c>
      <c r="F200" s="9" t="s">
        <v>26</v>
      </c>
      <c r="G200" s="17">
        <v>10</v>
      </c>
      <c r="H200" s="91">
        <v>21.038300000000003</v>
      </c>
      <c r="I200" s="19" t="s">
        <v>289</v>
      </c>
      <c r="J200" s="14" t="e">
        <f>#REF!</f>
        <v>#REF!</v>
      </c>
      <c r="K200" s="14">
        <v>208.3</v>
      </c>
      <c r="L200" s="14" t="e">
        <f t="shared" si="2"/>
        <v>#REF!</v>
      </c>
      <c r="M200" s="14" t="e">
        <f>#REF!-Q200</f>
        <v>#REF!</v>
      </c>
      <c r="N200" s="60" t="s">
        <v>145</v>
      </c>
      <c r="O200" s="60" t="s">
        <v>896</v>
      </c>
      <c r="P200" s="61">
        <v>208.3</v>
      </c>
      <c r="Q200" s="61">
        <v>208.3</v>
      </c>
      <c r="R200" s="1">
        <f t="shared" si="3"/>
        <v>100</v>
      </c>
      <c r="S200" s="1" t="e">
        <f>#REF!-M200</f>
        <v>#REF!</v>
      </c>
    </row>
    <row r="201" spans="1:19" ht="22.5" x14ac:dyDescent="0.25">
      <c r="A201" s="10">
        <v>197</v>
      </c>
      <c r="B201" s="11">
        <v>203309</v>
      </c>
      <c r="C201" s="12" t="s">
        <v>146</v>
      </c>
      <c r="D201" s="11"/>
      <c r="E201" s="13" t="s">
        <v>263</v>
      </c>
      <c r="F201" s="9" t="s">
        <v>26</v>
      </c>
      <c r="G201" s="17">
        <v>1</v>
      </c>
      <c r="H201" s="91">
        <v>5956.6769999999997</v>
      </c>
      <c r="I201" s="19" t="s">
        <v>305</v>
      </c>
      <c r="J201" s="14" t="e">
        <f>#REF!</f>
        <v>#REF!</v>
      </c>
      <c r="K201" s="14">
        <v>5897.7</v>
      </c>
      <c r="L201" s="14" t="e">
        <f t="shared" si="2"/>
        <v>#REF!</v>
      </c>
      <c r="M201" s="14" t="e">
        <f>#REF!-Q201</f>
        <v>#REF!</v>
      </c>
      <c r="N201" s="60" t="s">
        <v>146</v>
      </c>
      <c r="O201" s="60" t="s">
        <v>897</v>
      </c>
      <c r="P201" s="62">
        <v>5897.7</v>
      </c>
      <c r="Q201" s="62">
        <v>5897.7</v>
      </c>
      <c r="R201" s="1">
        <f t="shared" si="3"/>
        <v>100</v>
      </c>
      <c r="S201" s="1" t="e">
        <f>#REF!-M201</f>
        <v>#REF!</v>
      </c>
    </row>
    <row r="202" spans="1:19" x14ac:dyDescent="0.25">
      <c r="A202" s="10">
        <v>198</v>
      </c>
      <c r="B202" s="11">
        <v>253972</v>
      </c>
      <c r="C202" s="12" t="s">
        <v>147</v>
      </c>
      <c r="D202" s="11"/>
      <c r="E202" s="13" t="s">
        <v>263</v>
      </c>
      <c r="F202" s="9" t="s">
        <v>26</v>
      </c>
      <c r="G202" s="17">
        <v>6</v>
      </c>
      <c r="H202" s="91">
        <v>117.0994</v>
      </c>
      <c r="I202" s="19" t="s">
        <v>289</v>
      </c>
      <c r="J202" s="14" t="e">
        <f>#REF!</f>
        <v>#REF!</v>
      </c>
      <c r="K202" s="14">
        <v>695.64</v>
      </c>
      <c r="L202" s="14" t="e">
        <f t="shared" si="2"/>
        <v>#REF!</v>
      </c>
      <c r="M202" s="14" t="e">
        <f>#REF!-Q202</f>
        <v>#REF!</v>
      </c>
      <c r="N202" s="60" t="s">
        <v>147</v>
      </c>
      <c r="O202" s="60" t="s">
        <v>898</v>
      </c>
      <c r="P202" s="61">
        <v>695.64</v>
      </c>
      <c r="Q202" s="61">
        <v>695.64</v>
      </c>
      <c r="R202" s="1">
        <f t="shared" si="3"/>
        <v>100</v>
      </c>
      <c r="S202" s="1" t="e">
        <f>#REF!-M202</f>
        <v>#REF!</v>
      </c>
    </row>
    <row r="203" spans="1:19" ht="22.5" x14ac:dyDescent="0.25">
      <c r="A203" s="10">
        <v>199</v>
      </c>
      <c r="B203" s="11">
        <v>228281</v>
      </c>
      <c r="C203" s="12" t="s">
        <v>148</v>
      </c>
      <c r="D203" s="11"/>
      <c r="E203" s="13" t="s">
        <v>263</v>
      </c>
      <c r="F203" s="9" t="s">
        <v>26</v>
      </c>
      <c r="G203" s="17">
        <v>20</v>
      </c>
      <c r="H203" s="91">
        <v>449.45</v>
      </c>
      <c r="I203" s="19" t="s">
        <v>304</v>
      </c>
      <c r="J203" s="14" t="e">
        <f>#REF!</f>
        <v>#REF!</v>
      </c>
      <c r="K203" s="14">
        <v>8900</v>
      </c>
      <c r="L203" s="14" t="e">
        <f t="shared" si="2"/>
        <v>#REF!</v>
      </c>
      <c r="M203" s="14" t="e">
        <f>#REF!-Q203</f>
        <v>#REF!</v>
      </c>
      <c r="N203" s="60" t="s">
        <v>148</v>
      </c>
      <c r="O203" s="60" t="s">
        <v>899</v>
      </c>
      <c r="P203" s="62">
        <v>8900</v>
      </c>
      <c r="Q203" s="62">
        <v>8900</v>
      </c>
      <c r="R203" s="1">
        <f t="shared" si="3"/>
        <v>100</v>
      </c>
      <c r="S203" s="1" t="e">
        <f>#REF!-M203</f>
        <v>#REF!</v>
      </c>
    </row>
    <row r="204" spans="1:19" ht="22.5" x14ac:dyDescent="0.25">
      <c r="A204" s="10">
        <v>200</v>
      </c>
      <c r="B204" s="11">
        <v>292313</v>
      </c>
      <c r="C204" s="12" t="s">
        <v>149</v>
      </c>
      <c r="D204" s="11"/>
      <c r="E204" s="13" t="s">
        <v>263</v>
      </c>
      <c r="F204" s="9" t="s">
        <v>27</v>
      </c>
      <c r="G204" s="17">
        <v>2</v>
      </c>
      <c r="H204" s="91">
        <v>4512.0033000000003</v>
      </c>
      <c r="I204" s="19" t="s">
        <v>305</v>
      </c>
      <c r="J204" s="14" t="e">
        <f>#REF!</f>
        <v>#REF!</v>
      </c>
      <c r="K204" s="14">
        <v>8934.66</v>
      </c>
      <c r="L204" s="14" t="e">
        <f t="shared" si="2"/>
        <v>#REF!</v>
      </c>
      <c r="M204" s="14" t="e">
        <f>#REF!-Q204</f>
        <v>#REF!</v>
      </c>
      <c r="N204" s="60" t="s">
        <v>149</v>
      </c>
      <c r="O204" s="60" t="s">
        <v>900</v>
      </c>
      <c r="P204" s="62">
        <v>8934.66</v>
      </c>
      <c r="Q204" s="62">
        <v>8934.66</v>
      </c>
      <c r="R204" s="1">
        <f t="shared" si="3"/>
        <v>100</v>
      </c>
      <c r="S204" s="1" t="e">
        <f>#REF!-M204</f>
        <v>#REF!</v>
      </c>
    </row>
    <row r="205" spans="1:19" ht="22.5" x14ac:dyDescent="0.25">
      <c r="A205" s="10">
        <v>201</v>
      </c>
      <c r="B205" s="11">
        <v>209680</v>
      </c>
      <c r="C205" s="12" t="s">
        <v>150</v>
      </c>
      <c r="D205" s="11"/>
      <c r="E205" s="13">
        <v>39052</v>
      </c>
      <c r="F205" s="9" t="s">
        <v>26</v>
      </c>
      <c r="G205" s="17">
        <v>14</v>
      </c>
      <c r="H205" s="91">
        <v>231.79500000000002</v>
      </c>
      <c r="I205" s="19" t="s">
        <v>305</v>
      </c>
      <c r="J205" s="14" t="e">
        <f>#REF!</f>
        <v>#REF!</v>
      </c>
      <c r="K205" s="14">
        <v>3213</v>
      </c>
      <c r="L205" s="14" t="e">
        <f t="shared" si="2"/>
        <v>#REF!</v>
      </c>
      <c r="M205" s="14" t="e">
        <f>#REF!-Q205</f>
        <v>#REF!</v>
      </c>
      <c r="N205" s="60" t="s">
        <v>150</v>
      </c>
      <c r="O205" s="60" t="s">
        <v>901</v>
      </c>
      <c r="P205" s="62">
        <v>3213</v>
      </c>
      <c r="Q205" s="62">
        <v>3213</v>
      </c>
      <c r="R205" s="1">
        <f t="shared" si="3"/>
        <v>100</v>
      </c>
      <c r="S205" s="1" t="e">
        <f>#REF!-M205</f>
        <v>#REF!</v>
      </c>
    </row>
    <row r="206" spans="1:19" ht="22.5" x14ac:dyDescent="0.25">
      <c r="A206" s="10">
        <v>202</v>
      </c>
      <c r="B206" s="11">
        <v>222845</v>
      </c>
      <c r="C206" s="12" t="s">
        <v>151</v>
      </c>
      <c r="D206" s="11"/>
      <c r="E206" s="13">
        <v>39052</v>
      </c>
      <c r="F206" s="9" t="s">
        <v>26</v>
      </c>
      <c r="G206" s="17">
        <v>20</v>
      </c>
      <c r="H206" s="91">
        <v>323.70499999999998</v>
      </c>
      <c r="I206" s="19" t="s">
        <v>305</v>
      </c>
      <c r="J206" s="14" t="e">
        <f>#REF!</f>
        <v>#REF!</v>
      </c>
      <c r="K206" s="14">
        <v>6410</v>
      </c>
      <c r="L206" s="14" t="e">
        <f t="shared" si="2"/>
        <v>#REF!</v>
      </c>
      <c r="M206" s="14" t="e">
        <f>#REF!-Q206</f>
        <v>#REF!</v>
      </c>
      <c r="N206" s="60" t="s">
        <v>151</v>
      </c>
      <c r="O206" s="60" t="s">
        <v>902</v>
      </c>
      <c r="P206" s="62">
        <v>6410</v>
      </c>
      <c r="Q206" s="62">
        <v>6410</v>
      </c>
      <c r="R206" s="1">
        <f t="shared" si="3"/>
        <v>100</v>
      </c>
      <c r="S206" s="1" t="e">
        <f>#REF!-M206</f>
        <v>#REF!</v>
      </c>
    </row>
    <row r="207" spans="1:19" x14ac:dyDescent="0.25">
      <c r="A207" s="10">
        <v>203</v>
      </c>
      <c r="B207" s="11">
        <v>230748</v>
      </c>
      <c r="C207" s="12" t="s">
        <v>56</v>
      </c>
      <c r="D207" s="11"/>
      <c r="E207" s="13">
        <v>39052</v>
      </c>
      <c r="F207" s="9" t="s">
        <v>26</v>
      </c>
      <c r="G207" s="17">
        <v>30</v>
      </c>
      <c r="H207" s="91">
        <v>309.57081515151515</v>
      </c>
      <c r="I207" s="19" t="s">
        <v>305</v>
      </c>
      <c r="J207" s="14" t="e">
        <f>#REF!</f>
        <v>#REF!</v>
      </c>
      <c r="K207" s="14">
        <v>9195.17</v>
      </c>
      <c r="L207" s="14" t="e">
        <f t="shared" si="2"/>
        <v>#REF!</v>
      </c>
      <c r="M207" s="14" t="e">
        <f>#REF!-Q207</f>
        <v>#REF!</v>
      </c>
      <c r="N207" s="60" t="s">
        <v>56</v>
      </c>
      <c r="O207" s="60" t="s">
        <v>903</v>
      </c>
      <c r="P207" s="62">
        <v>9195.17</v>
      </c>
      <c r="Q207" s="62">
        <v>9195.17</v>
      </c>
      <c r="R207" s="1">
        <f t="shared" si="3"/>
        <v>100</v>
      </c>
      <c r="S207" s="1" t="e">
        <f>#REF!-M207</f>
        <v>#REF!</v>
      </c>
    </row>
    <row r="208" spans="1:19" x14ac:dyDescent="0.25">
      <c r="A208" s="10">
        <v>204</v>
      </c>
      <c r="B208" s="11">
        <v>263865</v>
      </c>
      <c r="C208" s="12" t="s">
        <v>152</v>
      </c>
      <c r="D208" s="11"/>
      <c r="E208" s="13">
        <v>39052</v>
      </c>
      <c r="F208" s="9" t="s">
        <v>26</v>
      </c>
      <c r="G208" s="17">
        <v>2</v>
      </c>
      <c r="H208" s="91">
        <v>547.67250000000001</v>
      </c>
      <c r="I208" s="19" t="s">
        <v>305</v>
      </c>
      <c r="J208" s="14" t="e">
        <f>#REF!</f>
        <v>#REF!</v>
      </c>
      <c r="K208" s="14">
        <v>1084.51</v>
      </c>
      <c r="L208" s="14" t="e">
        <f t="shared" si="2"/>
        <v>#REF!</v>
      </c>
      <c r="M208" s="14" t="e">
        <f>#REF!-Q208</f>
        <v>#REF!</v>
      </c>
      <c r="N208" s="60" t="s">
        <v>152</v>
      </c>
      <c r="O208" s="60" t="s">
        <v>904</v>
      </c>
      <c r="P208" s="62">
        <v>1084.51</v>
      </c>
      <c r="Q208" s="62">
        <v>1084.51</v>
      </c>
      <c r="R208" s="1">
        <f t="shared" si="3"/>
        <v>100</v>
      </c>
      <c r="S208" s="1" t="e">
        <f>#REF!-M208</f>
        <v>#REF!</v>
      </c>
    </row>
    <row r="209" spans="1:19" ht="22.5" x14ac:dyDescent="0.25">
      <c r="A209" s="10">
        <v>205</v>
      </c>
      <c r="B209" s="11">
        <v>210073</v>
      </c>
      <c r="C209" s="12" t="s">
        <v>153</v>
      </c>
      <c r="D209" s="11"/>
      <c r="E209" s="13">
        <v>39052</v>
      </c>
      <c r="F209" s="9" t="s">
        <v>26</v>
      </c>
      <c r="G209" s="17">
        <v>5</v>
      </c>
      <c r="H209" s="91">
        <v>44.642000000000003</v>
      </c>
      <c r="I209" s="19" t="s">
        <v>305</v>
      </c>
      <c r="J209" s="14" t="e">
        <f>#REF!</f>
        <v>#REF!</v>
      </c>
      <c r="K209" s="14">
        <v>221</v>
      </c>
      <c r="L209" s="14" t="e">
        <f t="shared" si="2"/>
        <v>#REF!</v>
      </c>
      <c r="M209" s="14" t="e">
        <f>#REF!-Q209</f>
        <v>#REF!</v>
      </c>
      <c r="N209" s="60" t="s">
        <v>153</v>
      </c>
      <c r="O209" s="60" t="s">
        <v>905</v>
      </c>
      <c r="P209" s="61">
        <v>221</v>
      </c>
      <c r="Q209" s="61">
        <v>221</v>
      </c>
      <c r="R209" s="1">
        <f t="shared" si="3"/>
        <v>100</v>
      </c>
      <c r="S209" s="1" t="e">
        <f>#REF!-M209</f>
        <v>#REF!</v>
      </c>
    </row>
    <row r="210" spans="1:19" x14ac:dyDescent="0.25">
      <c r="A210" s="10">
        <v>206</v>
      </c>
      <c r="B210" s="11">
        <v>313969</v>
      </c>
      <c r="C210" s="12" t="s">
        <v>154</v>
      </c>
      <c r="D210" s="11"/>
      <c r="E210" s="13">
        <v>38687</v>
      </c>
      <c r="F210" s="9" t="s">
        <v>26</v>
      </c>
      <c r="G210" s="17">
        <v>162</v>
      </c>
      <c r="H210" s="91">
        <v>55.853000000000002</v>
      </c>
      <c r="I210" s="19" t="s">
        <v>305</v>
      </c>
      <c r="J210" s="14" t="e">
        <f>#REF!</f>
        <v>#REF!</v>
      </c>
      <c r="K210" s="14">
        <v>8958.6</v>
      </c>
      <c r="L210" s="14" t="e">
        <f t="shared" si="2"/>
        <v>#REF!</v>
      </c>
      <c r="M210" s="14" t="e">
        <f>#REF!-Q210</f>
        <v>#REF!</v>
      </c>
      <c r="N210" s="60" t="s">
        <v>154</v>
      </c>
      <c r="O210" s="60" t="s">
        <v>906</v>
      </c>
      <c r="P210" s="62">
        <v>8958.6</v>
      </c>
      <c r="Q210" s="62">
        <v>8958.6</v>
      </c>
      <c r="R210" s="1">
        <f t="shared" si="3"/>
        <v>100</v>
      </c>
      <c r="S210" s="1" t="e">
        <f>#REF!-M210</f>
        <v>#REF!</v>
      </c>
    </row>
    <row r="211" spans="1:19" ht="22.5" x14ac:dyDescent="0.25">
      <c r="A211" s="10">
        <v>207</v>
      </c>
      <c r="B211" s="11">
        <v>261850</v>
      </c>
      <c r="C211" s="12" t="s">
        <v>30</v>
      </c>
      <c r="D211" s="11"/>
      <c r="E211" s="13">
        <v>38687</v>
      </c>
      <c r="F211" s="9" t="s">
        <v>26</v>
      </c>
      <c r="G211" s="17">
        <v>3</v>
      </c>
      <c r="H211" s="91">
        <v>853.45</v>
      </c>
      <c r="I211" s="19" t="s">
        <v>305</v>
      </c>
      <c r="J211" s="14" t="e">
        <f>#REF!</f>
        <v>#REF!</v>
      </c>
      <c r="K211" s="14">
        <v>2535</v>
      </c>
      <c r="L211" s="14" t="e">
        <f t="shared" si="2"/>
        <v>#REF!</v>
      </c>
      <c r="M211" s="14" t="e">
        <f>#REF!-Q211</f>
        <v>#REF!</v>
      </c>
      <c r="N211" s="60" t="s">
        <v>30</v>
      </c>
      <c r="O211" s="60" t="s">
        <v>907</v>
      </c>
      <c r="P211" s="62">
        <v>2535</v>
      </c>
      <c r="Q211" s="62">
        <v>2535</v>
      </c>
      <c r="R211" s="1">
        <f t="shared" si="3"/>
        <v>100</v>
      </c>
      <c r="S211" s="1" t="e">
        <f>#REF!-M211</f>
        <v>#REF!</v>
      </c>
    </row>
    <row r="212" spans="1:19" ht="22.5" x14ac:dyDescent="0.25">
      <c r="A212" s="10">
        <v>208</v>
      </c>
      <c r="B212" s="11">
        <v>331276</v>
      </c>
      <c r="C212" s="12" t="s">
        <v>155</v>
      </c>
      <c r="D212" s="11"/>
      <c r="E212" s="13" t="s">
        <v>263</v>
      </c>
      <c r="F212" s="9" t="s">
        <v>26</v>
      </c>
      <c r="G212" s="17">
        <v>37</v>
      </c>
      <c r="H212" s="91">
        <v>870.03419999999994</v>
      </c>
      <c r="I212" s="19" t="s">
        <v>305</v>
      </c>
      <c r="J212" s="14" t="e">
        <f>#REF!</f>
        <v>#REF!</v>
      </c>
      <c r="K212" s="14">
        <v>31872.45</v>
      </c>
      <c r="L212" s="14" t="e">
        <f t="shared" si="2"/>
        <v>#REF!</v>
      </c>
      <c r="M212" s="14" t="e">
        <f>#REF!-Q212</f>
        <v>#REF!</v>
      </c>
      <c r="N212" s="60" t="s">
        <v>155</v>
      </c>
      <c r="O212" s="60" t="s">
        <v>908</v>
      </c>
      <c r="P212" s="62">
        <v>31872.45</v>
      </c>
      <c r="Q212" s="62">
        <v>31872.45</v>
      </c>
      <c r="R212" s="1">
        <f t="shared" si="3"/>
        <v>100</v>
      </c>
      <c r="S212" s="1" t="e">
        <f>#REF!-M212</f>
        <v>#REF!</v>
      </c>
    </row>
    <row r="213" spans="1:19" ht="22.5" x14ac:dyDescent="0.25">
      <c r="A213" s="10">
        <v>209</v>
      </c>
      <c r="B213" s="11">
        <v>229144</v>
      </c>
      <c r="C213" s="12" t="s">
        <v>156</v>
      </c>
      <c r="D213" s="11"/>
      <c r="E213" s="13" t="s">
        <v>263</v>
      </c>
      <c r="F213" s="9" t="s">
        <v>26</v>
      </c>
      <c r="G213" s="17">
        <v>1</v>
      </c>
      <c r="H213" s="91">
        <v>374.55850000000004</v>
      </c>
      <c r="I213" s="19" t="s">
        <v>305</v>
      </c>
      <c r="J213" s="14" t="e">
        <f>#REF!</f>
        <v>#REF!</v>
      </c>
      <c r="K213" s="14">
        <v>370.85</v>
      </c>
      <c r="L213" s="14" t="e">
        <f t="shared" si="2"/>
        <v>#REF!</v>
      </c>
      <c r="M213" s="14" t="e">
        <f>#REF!-Q213</f>
        <v>#REF!</v>
      </c>
      <c r="N213" s="60" t="s">
        <v>156</v>
      </c>
      <c r="O213" s="60" t="s">
        <v>909</v>
      </c>
      <c r="P213" s="61">
        <v>370.85</v>
      </c>
      <c r="Q213" s="61">
        <v>370.85</v>
      </c>
      <c r="R213" s="1">
        <f t="shared" si="3"/>
        <v>100</v>
      </c>
      <c r="S213" s="1" t="e">
        <f>#REF!-M213</f>
        <v>#REF!</v>
      </c>
    </row>
    <row r="214" spans="1:19" ht="22.5" x14ac:dyDescent="0.25">
      <c r="A214" s="10">
        <v>210</v>
      </c>
      <c r="B214" s="11">
        <v>254202</v>
      </c>
      <c r="C214" s="12" t="s">
        <v>157</v>
      </c>
      <c r="D214" s="11"/>
      <c r="E214" s="13">
        <v>38687</v>
      </c>
      <c r="F214" s="9" t="s">
        <v>26</v>
      </c>
      <c r="G214" s="17">
        <v>1</v>
      </c>
      <c r="H214" s="91">
        <v>647.25850000000003</v>
      </c>
      <c r="I214" s="19" t="s">
        <v>305</v>
      </c>
      <c r="J214" s="14" t="e">
        <f>#REF!</f>
        <v>#REF!</v>
      </c>
      <c r="K214" s="14">
        <v>640.85</v>
      </c>
      <c r="L214" s="14" t="e">
        <f t="shared" si="2"/>
        <v>#REF!</v>
      </c>
      <c r="M214" s="14" t="e">
        <f>#REF!-Q214</f>
        <v>#REF!</v>
      </c>
      <c r="N214" s="60" t="s">
        <v>157</v>
      </c>
      <c r="O214" s="60" t="s">
        <v>910</v>
      </c>
      <c r="P214" s="61">
        <v>640.85</v>
      </c>
      <c r="Q214" s="61">
        <v>640.85</v>
      </c>
      <c r="R214" s="1">
        <f t="shared" si="3"/>
        <v>100</v>
      </c>
      <c r="S214" s="1" t="e">
        <f>#REF!-M214</f>
        <v>#REF!</v>
      </c>
    </row>
    <row r="215" spans="1:19" ht="22.5" x14ac:dyDescent="0.25">
      <c r="A215" s="10">
        <v>211</v>
      </c>
      <c r="B215" s="11">
        <v>301425</v>
      </c>
      <c r="C215" s="12" t="s">
        <v>158</v>
      </c>
      <c r="D215" s="11"/>
      <c r="E215" s="35">
        <v>39052</v>
      </c>
      <c r="F215" s="9" t="s">
        <v>26</v>
      </c>
      <c r="G215" s="17">
        <v>1</v>
      </c>
      <c r="H215" s="91">
        <v>96.727699999999999</v>
      </c>
      <c r="I215" s="19" t="s">
        <v>305</v>
      </c>
      <c r="J215" s="14" t="e">
        <f>#REF!</f>
        <v>#REF!</v>
      </c>
      <c r="K215" s="14">
        <v>95.77</v>
      </c>
      <c r="L215" s="14" t="e">
        <f t="shared" si="2"/>
        <v>#REF!</v>
      </c>
      <c r="M215" s="14" t="e">
        <f>#REF!-Q215</f>
        <v>#REF!</v>
      </c>
      <c r="N215" s="60" t="s">
        <v>158</v>
      </c>
      <c r="O215" s="60" t="s">
        <v>911</v>
      </c>
      <c r="P215" s="61">
        <v>95.77</v>
      </c>
      <c r="Q215" s="61">
        <v>95.77</v>
      </c>
      <c r="R215" s="1">
        <f t="shared" si="3"/>
        <v>100</v>
      </c>
      <c r="S215" s="1" t="e">
        <f>#REF!-M215</f>
        <v>#REF!</v>
      </c>
    </row>
    <row r="216" spans="1:19" ht="22.5" x14ac:dyDescent="0.25">
      <c r="A216" s="10">
        <v>212</v>
      </c>
      <c r="B216" s="11">
        <v>301442</v>
      </c>
      <c r="C216" s="12" t="s">
        <v>159</v>
      </c>
      <c r="D216" s="11"/>
      <c r="E216" s="35">
        <v>39052</v>
      </c>
      <c r="F216" s="9" t="s">
        <v>26</v>
      </c>
      <c r="G216" s="17">
        <v>2</v>
      </c>
      <c r="H216" s="91">
        <v>71.083799999999997</v>
      </c>
      <c r="I216" s="19" t="s">
        <v>289</v>
      </c>
      <c r="J216" s="14" t="e">
        <f>#REF!</f>
        <v>#REF!</v>
      </c>
      <c r="K216" s="14">
        <v>140.76</v>
      </c>
      <c r="L216" s="14" t="e">
        <f t="shared" si="2"/>
        <v>#REF!</v>
      </c>
      <c r="M216" s="14" t="e">
        <f>#REF!-Q216</f>
        <v>#REF!</v>
      </c>
      <c r="N216" s="60" t="s">
        <v>159</v>
      </c>
      <c r="O216" s="60" t="s">
        <v>912</v>
      </c>
      <c r="P216" s="61">
        <v>140.76</v>
      </c>
      <c r="Q216" s="61">
        <v>140.76</v>
      </c>
      <c r="R216" s="1">
        <f t="shared" si="3"/>
        <v>100</v>
      </c>
      <c r="S216" s="1" t="e">
        <f>#REF!-M216</f>
        <v>#REF!</v>
      </c>
    </row>
    <row r="217" spans="1:19" ht="22.5" x14ac:dyDescent="0.25">
      <c r="A217" s="10">
        <v>213</v>
      </c>
      <c r="B217" s="11">
        <v>301445</v>
      </c>
      <c r="C217" s="12" t="s">
        <v>160</v>
      </c>
      <c r="D217" s="11"/>
      <c r="E217" s="35">
        <v>39052</v>
      </c>
      <c r="F217" s="9" t="s">
        <v>26</v>
      </c>
      <c r="G217" s="17">
        <v>2</v>
      </c>
      <c r="H217" s="91">
        <v>312.97879999999998</v>
      </c>
      <c r="I217" s="19" t="s">
        <v>289</v>
      </c>
      <c r="J217" s="14" t="e">
        <f>#REF!</f>
        <v>#REF!</v>
      </c>
      <c r="K217" s="14">
        <v>619.76</v>
      </c>
      <c r="L217" s="14" t="e">
        <f t="shared" si="2"/>
        <v>#REF!</v>
      </c>
      <c r="M217" s="14" t="e">
        <f>#REF!-Q217</f>
        <v>#REF!</v>
      </c>
      <c r="N217" s="60" t="s">
        <v>160</v>
      </c>
      <c r="O217" s="60" t="s">
        <v>913</v>
      </c>
      <c r="P217" s="61">
        <v>619.76</v>
      </c>
      <c r="Q217" s="61">
        <v>619.76</v>
      </c>
      <c r="R217" s="1">
        <f t="shared" si="3"/>
        <v>100</v>
      </c>
      <c r="S217" s="1" t="e">
        <f>#REF!-M217</f>
        <v>#REF!</v>
      </c>
    </row>
    <row r="218" spans="1:19" x14ac:dyDescent="0.25">
      <c r="A218" s="10">
        <v>214</v>
      </c>
      <c r="B218" s="11">
        <v>214542</v>
      </c>
      <c r="C218" s="12" t="s">
        <v>161</v>
      </c>
      <c r="D218" s="11"/>
      <c r="E218" s="35">
        <v>39052</v>
      </c>
      <c r="F218" s="9" t="s">
        <v>26</v>
      </c>
      <c r="G218" s="17">
        <v>8</v>
      </c>
      <c r="H218" s="91">
        <v>55.772199999999998</v>
      </c>
      <c r="I218" s="19" t="s">
        <v>289</v>
      </c>
      <c r="J218" s="14" t="e">
        <f>#REF!</f>
        <v>#REF!</v>
      </c>
      <c r="K218" s="14">
        <v>441.76</v>
      </c>
      <c r="L218" s="14" t="e">
        <f t="shared" si="2"/>
        <v>#REF!</v>
      </c>
      <c r="M218" s="14" t="e">
        <f>#REF!-Q218</f>
        <v>#REF!</v>
      </c>
      <c r="N218" s="60" t="s">
        <v>161</v>
      </c>
      <c r="O218" s="60" t="s">
        <v>914</v>
      </c>
      <c r="P218" s="61">
        <v>441.76</v>
      </c>
      <c r="Q218" s="61">
        <v>441.76</v>
      </c>
      <c r="R218" s="1">
        <f t="shared" si="3"/>
        <v>100</v>
      </c>
      <c r="S218" s="1" t="e">
        <f>#REF!-M218</f>
        <v>#REF!</v>
      </c>
    </row>
    <row r="219" spans="1:19" x14ac:dyDescent="0.25">
      <c r="A219" s="10">
        <v>215</v>
      </c>
      <c r="B219" s="11" t="s">
        <v>368</v>
      </c>
      <c r="C219" s="21" t="s">
        <v>341</v>
      </c>
      <c r="D219" s="22"/>
      <c r="E219" s="36">
        <v>39508</v>
      </c>
      <c r="F219" s="27" t="s">
        <v>26</v>
      </c>
      <c r="G219" s="17">
        <v>1</v>
      </c>
      <c r="H219" s="91">
        <v>3428.6873999999998</v>
      </c>
      <c r="I219" s="19"/>
      <c r="J219" s="14" t="e">
        <f>#REF!</f>
        <v>#REF!</v>
      </c>
      <c r="K219" s="14">
        <v>3394.74</v>
      </c>
      <c r="L219" s="14" t="e">
        <f t="shared" si="2"/>
        <v>#REF!</v>
      </c>
      <c r="M219" s="14" t="e">
        <f>#REF!-Q219</f>
        <v>#REF!</v>
      </c>
      <c r="N219" s="60" t="s">
        <v>341</v>
      </c>
      <c r="O219" s="60" t="s">
        <v>368</v>
      </c>
      <c r="P219" s="62">
        <v>3394.74</v>
      </c>
      <c r="Q219" s="62">
        <v>3394.74</v>
      </c>
      <c r="R219" s="1">
        <f t="shared" ref="R219:R282" si="4">Q219*100/P219</f>
        <v>100</v>
      </c>
      <c r="S219" s="1" t="e">
        <f>#REF!-M219</f>
        <v>#REF!</v>
      </c>
    </row>
    <row r="220" spans="1:19" s="84" customFormat="1" x14ac:dyDescent="0.25">
      <c r="A220" s="10">
        <v>216</v>
      </c>
      <c r="B220" s="72" t="s">
        <v>369</v>
      </c>
      <c r="C220" s="73" t="s">
        <v>342</v>
      </c>
      <c r="D220" s="74"/>
      <c r="E220" s="75">
        <v>39508</v>
      </c>
      <c r="F220" s="76" t="s">
        <v>24</v>
      </c>
      <c r="G220" s="77">
        <v>0.73</v>
      </c>
      <c r="H220" s="91">
        <v>19412.2</v>
      </c>
      <c r="I220" s="80"/>
      <c r="J220" s="81" t="e">
        <f>#REF!</f>
        <v>#REF!</v>
      </c>
      <c r="K220" s="81">
        <v>14030.6</v>
      </c>
      <c r="L220" s="81" t="e">
        <f t="shared" ref="L220:L284" si="5">K220*100/J220</f>
        <v>#REF!</v>
      </c>
      <c r="M220" s="81" t="e">
        <f>#REF!-Q220</f>
        <v>#REF!</v>
      </c>
      <c r="N220" s="82" t="s">
        <v>342</v>
      </c>
      <c r="O220" s="82" t="s">
        <v>369</v>
      </c>
      <c r="P220" s="83">
        <v>14030.6</v>
      </c>
      <c r="Q220" s="83">
        <v>14030.6</v>
      </c>
      <c r="R220" s="84">
        <f t="shared" si="4"/>
        <v>100</v>
      </c>
      <c r="S220" s="84" t="e">
        <f>#REF!-M220</f>
        <v>#REF!</v>
      </c>
    </row>
    <row r="221" spans="1:19" s="84" customFormat="1" x14ac:dyDescent="0.25">
      <c r="A221" s="10">
        <v>217</v>
      </c>
      <c r="B221" s="72">
        <v>316263</v>
      </c>
      <c r="C221" s="73" t="s">
        <v>313</v>
      </c>
      <c r="D221" s="74"/>
      <c r="E221" s="75">
        <v>41214</v>
      </c>
      <c r="F221" s="76" t="s">
        <v>24</v>
      </c>
      <c r="G221" s="77">
        <v>0.10399999999999987</v>
      </c>
      <c r="H221" s="91">
        <v>8453.7000000000007</v>
      </c>
      <c r="I221" s="80"/>
      <c r="J221" s="81" t="e">
        <f>#REF!</f>
        <v>#REF!</v>
      </c>
      <c r="K221" s="81">
        <v>870.48</v>
      </c>
      <c r="L221" s="81" t="e">
        <f t="shared" si="5"/>
        <v>#REF!</v>
      </c>
      <c r="M221" s="81" t="e">
        <f>#REF!-Q221</f>
        <v>#REF!</v>
      </c>
      <c r="N221" s="82" t="s">
        <v>313</v>
      </c>
      <c r="O221" s="82" t="s">
        <v>915</v>
      </c>
      <c r="P221" s="85">
        <v>870.48</v>
      </c>
      <c r="Q221" s="85">
        <v>870.48</v>
      </c>
      <c r="R221" s="84">
        <f t="shared" si="4"/>
        <v>100</v>
      </c>
      <c r="S221" s="84" t="e">
        <f>#REF!-M221</f>
        <v>#REF!</v>
      </c>
    </row>
    <row r="222" spans="1:19" s="84" customFormat="1" x14ac:dyDescent="0.25">
      <c r="A222" s="10">
        <v>218</v>
      </c>
      <c r="B222" s="72">
        <v>316500</v>
      </c>
      <c r="C222" s="79" t="s">
        <v>162</v>
      </c>
      <c r="D222" s="72"/>
      <c r="E222" s="86">
        <v>41214</v>
      </c>
      <c r="F222" s="78" t="s">
        <v>24</v>
      </c>
      <c r="G222" s="77">
        <v>0.247</v>
      </c>
      <c r="H222" s="91">
        <v>141435.73846153845</v>
      </c>
      <c r="I222" s="80" t="s">
        <v>305</v>
      </c>
      <c r="J222" s="81" t="e">
        <f>#REF!</f>
        <v>#REF!</v>
      </c>
      <c r="K222" s="81">
        <v>34588.74</v>
      </c>
      <c r="L222" s="81" t="e">
        <f t="shared" si="5"/>
        <v>#REF!</v>
      </c>
      <c r="M222" s="81" t="e">
        <f>#REF!-Q222</f>
        <v>#REF!</v>
      </c>
      <c r="N222" s="82" t="s">
        <v>162</v>
      </c>
      <c r="O222" s="82" t="s">
        <v>916</v>
      </c>
      <c r="P222" s="83">
        <v>34588.74</v>
      </c>
      <c r="Q222" s="83">
        <v>34588.74</v>
      </c>
      <c r="R222" s="84">
        <f t="shared" si="4"/>
        <v>100</v>
      </c>
      <c r="S222" s="84" t="e">
        <f>#REF!-M222</f>
        <v>#REF!</v>
      </c>
    </row>
    <row r="223" spans="1:19" s="84" customFormat="1" x14ac:dyDescent="0.25">
      <c r="A223" s="10">
        <v>219</v>
      </c>
      <c r="B223" s="72">
        <v>327730</v>
      </c>
      <c r="C223" s="79" t="s">
        <v>163</v>
      </c>
      <c r="D223" s="72"/>
      <c r="E223" s="86">
        <v>41214</v>
      </c>
      <c r="F223" s="78" t="s">
        <v>24</v>
      </c>
      <c r="G223" s="77">
        <v>0.35</v>
      </c>
      <c r="H223" s="91">
        <v>7175.1842857142856</v>
      </c>
      <c r="I223" s="80" t="s">
        <v>305</v>
      </c>
      <c r="J223" s="81" t="e">
        <f>#REF!</f>
        <v>#REF!</v>
      </c>
      <c r="K223" s="81">
        <v>2486.4499999999998</v>
      </c>
      <c r="L223" s="81" t="e">
        <f t="shared" si="5"/>
        <v>#REF!</v>
      </c>
      <c r="M223" s="81" t="e">
        <f>#REF!-Q223</f>
        <v>#REF!</v>
      </c>
      <c r="N223" s="82" t="s">
        <v>163</v>
      </c>
      <c r="O223" s="82" t="s">
        <v>917</v>
      </c>
      <c r="P223" s="83">
        <v>2486.4499999999998</v>
      </c>
      <c r="Q223" s="83">
        <v>2486.4499999999998</v>
      </c>
      <c r="R223" s="84">
        <f t="shared" si="4"/>
        <v>100</v>
      </c>
      <c r="S223" s="84" t="e">
        <f>#REF!-M223</f>
        <v>#REF!</v>
      </c>
    </row>
    <row r="224" spans="1:19" s="84" customFormat="1" x14ac:dyDescent="0.25">
      <c r="A224" s="10">
        <v>220</v>
      </c>
      <c r="B224" s="72" t="s">
        <v>370</v>
      </c>
      <c r="C224" s="73" t="s">
        <v>343</v>
      </c>
      <c r="D224" s="74"/>
      <c r="E224" s="75">
        <v>39508</v>
      </c>
      <c r="F224" s="76" t="s">
        <v>24</v>
      </c>
      <c r="G224" s="77">
        <v>0.20499999999999999</v>
      </c>
      <c r="H224" s="91">
        <v>20028.3</v>
      </c>
      <c r="I224" s="80"/>
      <c r="J224" s="81" t="e">
        <f>#REF!</f>
        <v>#REF!</v>
      </c>
      <c r="K224" s="81">
        <v>4065.15</v>
      </c>
      <c r="L224" s="81" t="e">
        <f t="shared" si="5"/>
        <v>#REF!</v>
      </c>
      <c r="M224" s="81" t="e">
        <f>#REF!-Q224</f>
        <v>#REF!</v>
      </c>
      <c r="N224" s="82" t="s">
        <v>343</v>
      </c>
      <c r="O224" s="82" t="s">
        <v>370</v>
      </c>
      <c r="P224" s="83">
        <v>4065.15</v>
      </c>
      <c r="Q224" s="83">
        <v>4065.15</v>
      </c>
      <c r="R224" s="84">
        <f t="shared" si="4"/>
        <v>100</v>
      </c>
      <c r="S224" s="84" t="e">
        <f>#REF!-M224</f>
        <v>#REF!</v>
      </c>
    </row>
    <row r="225" spans="1:19" s="84" customFormat="1" x14ac:dyDescent="0.25">
      <c r="A225" s="10">
        <v>221</v>
      </c>
      <c r="B225" s="72" t="s">
        <v>371</v>
      </c>
      <c r="C225" s="73" t="s">
        <v>344</v>
      </c>
      <c r="D225" s="74"/>
      <c r="E225" s="75">
        <v>39508</v>
      </c>
      <c r="F225" s="76" t="s">
        <v>24</v>
      </c>
      <c r="G225" s="77">
        <v>0.23699999999999999</v>
      </c>
      <c r="H225" s="91">
        <v>20019.8665</v>
      </c>
      <c r="I225" s="80"/>
      <c r="J225" s="81" t="e">
        <f>#REF!</f>
        <v>#REF!</v>
      </c>
      <c r="K225" s="81">
        <v>4697.7299999999996</v>
      </c>
      <c r="L225" s="81" t="e">
        <f t="shared" si="5"/>
        <v>#REF!</v>
      </c>
      <c r="M225" s="81" t="e">
        <f>#REF!-Q225</f>
        <v>#REF!</v>
      </c>
      <c r="N225" s="82" t="s">
        <v>344</v>
      </c>
      <c r="O225" s="82" t="s">
        <v>371</v>
      </c>
      <c r="P225" s="83">
        <v>4697.7299999999996</v>
      </c>
      <c r="Q225" s="83">
        <v>4697.7299999999996</v>
      </c>
      <c r="R225" s="84">
        <f t="shared" si="4"/>
        <v>100</v>
      </c>
      <c r="S225" s="84" t="e">
        <f>#REF!-M225</f>
        <v>#REF!</v>
      </c>
    </row>
    <row r="226" spans="1:19" x14ac:dyDescent="0.25">
      <c r="A226" s="10">
        <v>222</v>
      </c>
      <c r="B226" s="11">
        <v>288472</v>
      </c>
      <c r="C226" s="12" t="s">
        <v>164</v>
      </c>
      <c r="D226" s="11"/>
      <c r="E226" s="13">
        <v>41214</v>
      </c>
      <c r="F226" s="9" t="s">
        <v>26</v>
      </c>
      <c r="G226" s="17">
        <v>4</v>
      </c>
      <c r="H226" s="91">
        <v>107.46400000000001</v>
      </c>
      <c r="I226" s="19" t="s">
        <v>289</v>
      </c>
      <c r="J226" s="14" t="e">
        <f>#REF!</f>
        <v>#REF!</v>
      </c>
      <c r="K226" s="14">
        <v>425.6</v>
      </c>
      <c r="L226" s="14" t="e">
        <f t="shared" si="5"/>
        <v>#REF!</v>
      </c>
      <c r="M226" s="14" t="e">
        <f>#REF!-Q226</f>
        <v>#REF!</v>
      </c>
      <c r="N226" s="60" t="s">
        <v>164</v>
      </c>
      <c r="O226" s="60" t="s">
        <v>918</v>
      </c>
      <c r="P226" s="61">
        <v>425.6</v>
      </c>
      <c r="Q226" s="61">
        <v>425.6</v>
      </c>
      <c r="R226" s="1">
        <f t="shared" si="4"/>
        <v>100</v>
      </c>
      <c r="S226" s="1" t="e">
        <f>#REF!-M226</f>
        <v>#REF!</v>
      </c>
    </row>
    <row r="227" spans="1:19" x14ac:dyDescent="0.25">
      <c r="A227" s="10">
        <v>223</v>
      </c>
      <c r="B227" s="11">
        <v>288483</v>
      </c>
      <c r="C227" s="12" t="s">
        <v>165</v>
      </c>
      <c r="D227" s="11"/>
      <c r="E227" s="13">
        <v>41214</v>
      </c>
      <c r="F227" s="9" t="s">
        <v>26</v>
      </c>
      <c r="G227" s="17">
        <v>1</v>
      </c>
      <c r="H227" s="91">
        <v>94.435000000000002</v>
      </c>
      <c r="I227" s="19" t="s">
        <v>289</v>
      </c>
      <c r="J227" s="14" t="e">
        <f>#REF!</f>
        <v>#REF!</v>
      </c>
      <c r="K227" s="14">
        <v>93.5</v>
      </c>
      <c r="L227" s="14" t="e">
        <f t="shared" si="5"/>
        <v>#REF!</v>
      </c>
      <c r="M227" s="14" t="e">
        <f>#REF!-Q227</f>
        <v>#REF!</v>
      </c>
      <c r="N227" s="60" t="s">
        <v>165</v>
      </c>
      <c r="O227" s="60" t="s">
        <v>919</v>
      </c>
      <c r="P227" s="61">
        <v>93.5</v>
      </c>
      <c r="Q227" s="61">
        <v>93.5</v>
      </c>
      <c r="R227" s="1">
        <f t="shared" si="4"/>
        <v>100</v>
      </c>
      <c r="S227" s="1" t="e">
        <f>#REF!-M227</f>
        <v>#REF!</v>
      </c>
    </row>
    <row r="228" spans="1:19" x14ac:dyDescent="0.25">
      <c r="A228" s="10">
        <v>224</v>
      </c>
      <c r="B228" s="11">
        <v>300544</v>
      </c>
      <c r="C228" s="12" t="s">
        <v>166</v>
      </c>
      <c r="D228" s="11"/>
      <c r="E228" s="35">
        <v>39052</v>
      </c>
      <c r="F228" s="9" t="s">
        <v>26</v>
      </c>
      <c r="G228" s="17">
        <v>17</v>
      </c>
      <c r="H228" s="91">
        <v>66.599400000000003</v>
      </c>
      <c r="I228" s="19" t="s">
        <v>289</v>
      </c>
      <c r="J228" s="14" t="e">
        <f>#REF!</f>
        <v>#REF!</v>
      </c>
      <c r="K228" s="14">
        <v>1120.98</v>
      </c>
      <c r="L228" s="14" t="e">
        <f t="shared" si="5"/>
        <v>#REF!</v>
      </c>
      <c r="M228" s="14" t="e">
        <f>#REF!-Q228</f>
        <v>#REF!</v>
      </c>
      <c r="N228" s="60" t="s">
        <v>166</v>
      </c>
      <c r="O228" s="60" t="s">
        <v>920</v>
      </c>
      <c r="P228" s="62">
        <v>1120.98</v>
      </c>
      <c r="Q228" s="62">
        <v>1120.98</v>
      </c>
      <c r="R228" s="1">
        <f t="shared" si="4"/>
        <v>100</v>
      </c>
      <c r="S228" s="1" t="e">
        <f>#REF!-M228</f>
        <v>#REF!</v>
      </c>
    </row>
    <row r="229" spans="1:19" x14ac:dyDescent="0.25">
      <c r="A229" s="10">
        <v>225</v>
      </c>
      <c r="B229" s="11">
        <v>300550</v>
      </c>
      <c r="C229" s="12" t="s">
        <v>167</v>
      </c>
      <c r="D229" s="11"/>
      <c r="E229" s="35">
        <v>39052</v>
      </c>
      <c r="F229" s="9" t="s">
        <v>26</v>
      </c>
      <c r="G229" s="17">
        <v>59</v>
      </c>
      <c r="H229" s="91">
        <v>8.4335000000000004</v>
      </c>
      <c r="I229" s="19" t="s">
        <v>289</v>
      </c>
      <c r="J229" s="14" t="e">
        <f>#REF!</f>
        <v>#REF!</v>
      </c>
      <c r="K229" s="14">
        <v>492.65</v>
      </c>
      <c r="L229" s="14" t="e">
        <f t="shared" si="5"/>
        <v>#REF!</v>
      </c>
      <c r="M229" s="14" t="e">
        <f>#REF!-Q229</f>
        <v>#REF!</v>
      </c>
      <c r="N229" s="60" t="s">
        <v>167</v>
      </c>
      <c r="O229" s="60" t="s">
        <v>921</v>
      </c>
      <c r="P229" s="61">
        <v>492.65</v>
      </c>
      <c r="Q229" s="61">
        <v>492.65</v>
      </c>
      <c r="R229" s="1">
        <f t="shared" si="4"/>
        <v>100</v>
      </c>
      <c r="S229" s="1" t="e">
        <f>#REF!-M229</f>
        <v>#REF!</v>
      </c>
    </row>
    <row r="230" spans="1:19" x14ac:dyDescent="0.25">
      <c r="A230" s="10">
        <v>226</v>
      </c>
      <c r="B230" s="11">
        <v>300586</v>
      </c>
      <c r="C230" s="12" t="s">
        <v>168</v>
      </c>
      <c r="D230" s="11"/>
      <c r="E230" s="35">
        <v>39052</v>
      </c>
      <c r="F230" s="9" t="s">
        <v>26</v>
      </c>
      <c r="G230" s="17">
        <v>12</v>
      </c>
      <c r="H230" s="91">
        <v>2.1917</v>
      </c>
      <c r="I230" s="19" t="s">
        <v>289</v>
      </c>
      <c r="J230" s="14" t="e">
        <f>#REF!</f>
        <v>#REF!</v>
      </c>
      <c r="K230" s="14">
        <v>26.04</v>
      </c>
      <c r="L230" s="14" t="e">
        <f t="shared" si="5"/>
        <v>#REF!</v>
      </c>
      <c r="M230" s="14" t="e">
        <f>#REF!-Q230</f>
        <v>#REF!</v>
      </c>
      <c r="N230" s="60" t="s">
        <v>168</v>
      </c>
      <c r="O230" s="60" t="s">
        <v>922</v>
      </c>
      <c r="P230" s="61">
        <v>26.04</v>
      </c>
      <c r="Q230" s="61">
        <v>26.04</v>
      </c>
      <c r="R230" s="1">
        <f t="shared" si="4"/>
        <v>100</v>
      </c>
      <c r="S230" s="1" t="e">
        <f>#REF!-M230</f>
        <v>#REF!</v>
      </c>
    </row>
    <row r="231" spans="1:19" x14ac:dyDescent="0.25">
      <c r="A231" s="10">
        <v>227</v>
      </c>
      <c r="B231" s="11">
        <v>300588</v>
      </c>
      <c r="C231" s="12" t="s">
        <v>169</v>
      </c>
      <c r="D231" s="11"/>
      <c r="E231" s="13">
        <v>41214</v>
      </c>
      <c r="F231" s="9" t="s">
        <v>26</v>
      </c>
      <c r="G231" s="17">
        <v>52</v>
      </c>
      <c r="H231" s="91">
        <v>2.5249999999999999</v>
      </c>
      <c r="I231" s="19" t="s">
        <v>289</v>
      </c>
      <c r="J231" s="14" t="e">
        <f>#REF!</f>
        <v>#REF!</v>
      </c>
      <c r="K231" s="14">
        <v>130</v>
      </c>
      <c r="L231" s="14" t="e">
        <f t="shared" si="5"/>
        <v>#REF!</v>
      </c>
      <c r="M231" s="14" t="e">
        <f>#REF!-Q231</f>
        <v>#REF!</v>
      </c>
      <c r="N231" s="60" t="s">
        <v>169</v>
      </c>
      <c r="O231" s="60" t="s">
        <v>923</v>
      </c>
      <c r="P231" s="61">
        <v>130</v>
      </c>
      <c r="Q231" s="61">
        <v>130</v>
      </c>
      <c r="R231" s="1">
        <f t="shared" si="4"/>
        <v>100</v>
      </c>
      <c r="S231" s="1" t="e">
        <f>#REF!-M231</f>
        <v>#REF!</v>
      </c>
    </row>
    <row r="232" spans="1:19" x14ac:dyDescent="0.25">
      <c r="A232" s="10">
        <v>228</v>
      </c>
      <c r="B232" s="11">
        <v>300605</v>
      </c>
      <c r="C232" s="12" t="s">
        <v>170</v>
      </c>
      <c r="D232" s="11"/>
      <c r="E232" s="13">
        <v>41214</v>
      </c>
      <c r="F232" s="9" t="s">
        <v>26</v>
      </c>
      <c r="G232" s="17">
        <v>78</v>
      </c>
      <c r="H232" s="91">
        <v>18.18</v>
      </c>
      <c r="I232" s="19" t="s">
        <v>289</v>
      </c>
      <c r="J232" s="14" t="e">
        <f>#REF!</f>
        <v>#REF!</v>
      </c>
      <c r="K232" s="14">
        <v>1404</v>
      </c>
      <c r="L232" s="14" t="e">
        <f t="shared" si="5"/>
        <v>#REF!</v>
      </c>
      <c r="M232" s="14" t="e">
        <f>#REF!-Q232</f>
        <v>#REF!</v>
      </c>
      <c r="N232" s="60" t="s">
        <v>170</v>
      </c>
      <c r="O232" s="60" t="s">
        <v>924</v>
      </c>
      <c r="P232" s="62">
        <v>1404</v>
      </c>
      <c r="Q232" s="62">
        <v>1404</v>
      </c>
      <c r="R232" s="1">
        <f t="shared" si="4"/>
        <v>100</v>
      </c>
      <c r="S232" s="1" t="e">
        <f>#REF!-M232</f>
        <v>#REF!</v>
      </c>
    </row>
    <row r="233" spans="1:19" x14ac:dyDescent="0.25">
      <c r="A233" s="10">
        <v>229</v>
      </c>
      <c r="B233" s="11">
        <v>317028</v>
      </c>
      <c r="C233" s="12" t="s">
        <v>171</v>
      </c>
      <c r="D233" s="11"/>
      <c r="E233" s="13">
        <v>41214</v>
      </c>
      <c r="F233" s="9" t="s">
        <v>24</v>
      </c>
      <c r="G233" s="17">
        <v>4.516</v>
      </c>
      <c r="H233" s="91">
        <v>18321.400000000001</v>
      </c>
      <c r="I233" s="19" t="s">
        <v>305</v>
      </c>
      <c r="J233" s="14" t="e">
        <f>#REF!</f>
        <v>#REF!</v>
      </c>
      <c r="K233" s="14">
        <v>81920.240000000005</v>
      </c>
      <c r="L233" s="14" t="e">
        <f t="shared" si="5"/>
        <v>#REF!</v>
      </c>
      <c r="M233" s="14" t="e">
        <f>#REF!-Q233</f>
        <v>#REF!</v>
      </c>
      <c r="N233" s="60" t="s">
        <v>171</v>
      </c>
      <c r="O233" s="60" t="s">
        <v>925</v>
      </c>
      <c r="P233" s="62">
        <v>81920.240000000005</v>
      </c>
      <c r="Q233" s="62">
        <v>81920.240000000005</v>
      </c>
      <c r="R233" s="1">
        <f t="shared" si="4"/>
        <v>100</v>
      </c>
      <c r="S233" s="1" t="e">
        <f>#REF!-M233</f>
        <v>#REF!</v>
      </c>
    </row>
    <row r="234" spans="1:19" x14ac:dyDescent="0.25">
      <c r="A234" s="10">
        <v>230</v>
      </c>
      <c r="B234" s="11">
        <v>317069</v>
      </c>
      <c r="C234" s="12" t="s">
        <v>172</v>
      </c>
      <c r="D234" s="11"/>
      <c r="E234" s="13">
        <v>41214</v>
      </c>
      <c r="F234" s="9" t="s">
        <v>24</v>
      </c>
      <c r="G234" s="17">
        <v>2.097</v>
      </c>
      <c r="H234" s="91">
        <v>24391.5</v>
      </c>
      <c r="I234" s="19" t="s">
        <v>305</v>
      </c>
      <c r="J234" s="14" t="e">
        <f>#REF!</f>
        <v>#REF!</v>
      </c>
      <c r="K234" s="14">
        <v>50642.55</v>
      </c>
      <c r="L234" s="14" t="e">
        <f t="shared" si="5"/>
        <v>#REF!</v>
      </c>
      <c r="M234" s="14" t="e">
        <f>#REF!-Q234</f>
        <v>#REF!</v>
      </c>
      <c r="N234" s="60" t="s">
        <v>172</v>
      </c>
      <c r="O234" s="60" t="s">
        <v>926</v>
      </c>
      <c r="P234" s="62">
        <v>50642.55</v>
      </c>
      <c r="Q234" s="62">
        <v>50642.55</v>
      </c>
      <c r="R234" s="1">
        <f t="shared" si="4"/>
        <v>100</v>
      </c>
      <c r="S234" s="1" t="e">
        <f>#REF!-M234</f>
        <v>#REF!</v>
      </c>
    </row>
    <row r="235" spans="1:19" ht="22.5" x14ac:dyDescent="0.25">
      <c r="A235" s="10">
        <v>231</v>
      </c>
      <c r="B235" s="11">
        <v>307665</v>
      </c>
      <c r="C235" s="12" t="s">
        <v>173</v>
      </c>
      <c r="D235" s="11"/>
      <c r="E235" s="13">
        <v>41214</v>
      </c>
      <c r="F235" s="9" t="s">
        <v>26</v>
      </c>
      <c r="G235" s="17">
        <v>334</v>
      </c>
      <c r="H235" s="91">
        <v>150.64150000000001</v>
      </c>
      <c r="I235" s="19" t="s">
        <v>305</v>
      </c>
      <c r="J235" s="14" t="e">
        <f>#REF!</f>
        <v>#REF!</v>
      </c>
      <c r="K235" s="14">
        <v>49816.1</v>
      </c>
      <c r="L235" s="14" t="e">
        <f t="shared" si="5"/>
        <v>#REF!</v>
      </c>
      <c r="M235" s="14" t="e">
        <f>#REF!-Q235</f>
        <v>#REF!</v>
      </c>
      <c r="N235" s="60" t="s">
        <v>173</v>
      </c>
      <c r="O235" s="60" t="s">
        <v>927</v>
      </c>
      <c r="P235" s="62">
        <v>49816.1</v>
      </c>
      <c r="Q235" s="62">
        <v>49816.1</v>
      </c>
      <c r="R235" s="1">
        <f t="shared" si="4"/>
        <v>100</v>
      </c>
      <c r="S235" s="1" t="e">
        <f>#REF!-M235</f>
        <v>#REF!</v>
      </c>
    </row>
    <row r="236" spans="1:19" ht="22.5" x14ac:dyDescent="0.25">
      <c r="A236" s="10">
        <v>232</v>
      </c>
      <c r="B236" s="11">
        <v>285612</v>
      </c>
      <c r="C236" s="12" t="s">
        <v>174</v>
      </c>
      <c r="D236" s="11"/>
      <c r="E236" s="13">
        <v>41214</v>
      </c>
      <c r="F236" s="9" t="s">
        <v>26</v>
      </c>
      <c r="G236" s="17">
        <v>520</v>
      </c>
      <c r="H236" s="91">
        <v>213.23119999999997</v>
      </c>
      <c r="I236" s="19" t="s">
        <v>305</v>
      </c>
      <c r="J236" s="14" t="e">
        <f>#REF!</f>
        <v>#REF!</v>
      </c>
      <c r="K236" s="14">
        <v>109782.39999999999</v>
      </c>
      <c r="L236" s="14" t="e">
        <f t="shared" si="5"/>
        <v>#REF!</v>
      </c>
      <c r="M236" s="14" t="e">
        <f>#REF!-Q236</f>
        <v>#REF!</v>
      </c>
      <c r="N236" s="60" t="s">
        <v>174</v>
      </c>
      <c r="O236" s="60" t="s">
        <v>928</v>
      </c>
      <c r="P236" s="62">
        <v>109782.39999999999</v>
      </c>
      <c r="Q236" s="62">
        <v>109782.39999999999</v>
      </c>
      <c r="R236" s="1">
        <f t="shared" si="4"/>
        <v>100</v>
      </c>
      <c r="S236" s="1" t="e">
        <f>#REF!-M236</f>
        <v>#REF!</v>
      </c>
    </row>
    <row r="237" spans="1:19" ht="22.5" x14ac:dyDescent="0.25">
      <c r="A237" s="10">
        <v>233</v>
      </c>
      <c r="B237" s="11">
        <v>307667</v>
      </c>
      <c r="C237" s="12" t="s">
        <v>31</v>
      </c>
      <c r="D237" s="11"/>
      <c r="E237" s="13">
        <v>41214</v>
      </c>
      <c r="F237" s="9" t="s">
        <v>26</v>
      </c>
      <c r="G237" s="17">
        <v>304</v>
      </c>
      <c r="H237" s="91">
        <v>269.75678026315791</v>
      </c>
      <c r="I237" s="19" t="s">
        <v>305</v>
      </c>
      <c r="J237" s="14" t="e">
        <f>#REF!</f>
        <v>#REF!</v>
      </c>
      <c r="K237" s="14">
        <v>81194.12</v>
      </c>
      <c r="L237" s="14" t="e">
        <f t="shared" si="5"/>
        <v>#REF!</v>
      </c>
      <c r="M237" s="14" t="e">
        <f>#REF!-Q237</f>
        <v>#REF!</v>
      </c>
      <c r="N237" s="60" t="s">
        <v>31</v>
      </c>
      <c r="O237" s="60" t="s">
        <v>929</v>
      </c>
      <c r="P237" s="62">
        <v>81194.12</v>
      </c>
      <c r="Q237" s="62">
        <v>81194.12</v>
      </c>
      <c r="R237" s="1">
        <f t="shared" si="4"/>
        <v>100</v>
      </c>
      <c r="S237" s="1" t="e">
        <f>#REF!-M237</f>
        <v>#REF!</v>
      </c>
    </row>
    <row r="238" spans="1:19" x14ac:dyDescent="0.25">
      <c r="A238" s="10">
        <v>234</v>
      </c>
      <c r="B238" s="11">
        <v>253863</v>
      </c>
      <c r="C238" s="12" t="s">
        <v>32</v>
      </c>
      <c r="D238" s="11"/>
      <c r="E238" s="35">
        <v>39052</v>
      </c>
      <c r="F238" s="9" t="s">
        <v>26</v>
      </c>
      <c r="G238" s="17">
        <v>557</v>
      </c>
      <c r="H238" s="91">
        <v>54.641000000000005</v>
      </c>
      <c r="I238" s="19" t="s">
        <v>289</v>
      </c>
      <c r="J238" s="14" t="e">
        <f>#REF!</f>
        <v>#REF!</v>
      </c>
      <c r="K238" s="14">
        <v>30133.7</v>
      </c>
      <c r="L238" s="14" t="e">
        <f t="shared" si="5"/>
        <v>#REF!</v>
      </c>
      <c r="M238" s="14" t="e">
        <f>#REF!-Q238</f>
        <v>#REF!</v>
      </c>
      <c r="N238" s="60" t="s">
        <v>32</v>
      </c>
      <c r="O238" s="60" t="s">
        <v>930</v>
      </c>
      <c r="P238" s="62">
        <v>30133.7</v>
      </c>
      <c r="Q238" s="62">
        <v>30133.7</v>
      </c>
      <c r="R238" s="1">
        <f t="shared" si="4"/>
        <v>100</v>
      </c>
      <c r="S238" s="1" t="e">
        <f>#REF!-M238</f>
        <v>#REF!</v>
      </c>
    </row>
    <row r="239" spans="1:19" ht="22.5" x14ac:dyDescent="0.25">
      <c r="A239" s="10">
        <v>235</v>
      </c>
      <c r="B239" s="11">
        <v>311262</v>
      </c>
      <c r="C239" s="12" t="s">
        <v>53</v>
      </c>
      <c r="D239" s="11"/>
      <c r="E239" s="42" t="s">
        <v>263</v>
      </c>
      <c r="F239" s="9" t="s">
        <v>26</v>
      </c>
      <c r="G239" s="17">
        <v>7</v>
      </c>
      <c r="H239" s="91">
        <v>33249.302442857144</v>
      </c>
      <c r="I239" s="19" t="s">
        <v>305</v>
      </c>
      <c r="J239" s="14" t="e">
        <f>#REF!</f>
        <v>#REF!</v>
      </c>
      <c r="K239" s="14">
        <v>230440.71</v>
      </c>
      <c r="L239" s="14" t="e">
        <f t="shared" si="5"/>
        <v>#REF!</v>
      </c>
      <c r="M239" s="14" t="e">
        <f>#REF!-Q239</f>
        <v>#REF!</v>
      </c>
      <c r="N239" s="60" t="s">
        <v>53</v>
      </c>
      <c r="O239" s="60" t="s">
        <v>931</v>
      </c>
      <c r="P239" s="62">
        <v>230440.71</v>
      </c>
      <c r="Q239" s="62">
        <v>230440.71</v>
      </c>
      <c r="R239" s="1">
        <f t="shared" si="4"/>
        <v>100</v>
      </c>
      <c r="S239" s="1" t="e">
        <f>#REF!-M239</f>
        <v>#REF!</v>
      </c>
    </row>
    <row r="240" spans="1:19" x14ac:dyDescent="0.25">
      <c r="A240" s="10">
        <v>236</v>
      </c>
      <c r="B240" s="11" t="s">
        <v>372</v>
      </c>
      <c r="C240" s="21" t="s">
        <v>345</v>
      </c>
      <c r="D240" s="22"/>
      <c r="E240" s="36">
        <v>39508</v>
      </c>
      <c r="F240" s="27" t="s">
        <v>26</v>
      </c>
      <c r="G240" s="17">
        <v>4</v>
      </c>
      <c r="H240" s="91">
        <v>934.25</v>
      </c>
      <c r="I240" s="19"/>
      <c r="J240" s="14" t="e">
        <f>#REF!</f>
        <v>#REF!</v>
      </c>
      <c r="K240" s="14">
        <v>3700</v>
      </c>
      <c r="L240" s="14" t="e">
        <f t="shared" si="5"/>
        <v>#REF!</v>
      </c>
      <c r="M240" s="14" t="e">
        <f>#REF!-Q240</f>
        <v>#REF!</v>
      </c>
      <c r="N240" s="60" t="s">
        <v>345</v>
      </c>
      <c r="O240" s="60" t="s">
        <v>372</v>
      </c>
      <c r="P240" s="62">
        <v>3700</v>
      </c>
      <c r="Q240" s="62">
        <v>3700</v>
      </c>
      <c r="R240" s="1">
        <f t="shared" si="4"/>
        <v>100</v>
      </c>
      <c r="S240" s="1" t="e">
        <f>#REF!-M240</f>
        <v>#REF!</v>
      </c>
    </row>
    <row r="241" spans="1:19" ht="22.5" x14ac:dyDescent="0.25">
      <c r="A241" s="10">
        <v>237</v>
      </c>
      <c r="B241" s="11" t="s">
        <v>373</v>
      </c>
      <c r="C241" s="21" t="s">
        <v>346</v>
      </c>
      <c r="D241" s="22"/>
      <c r="E241" s="36">
        <v>39508</v>
      </c>
      <c r="F241" s="27" t="s">
        <v>50</v>
      </c>
      <c r="G241" s="17">
        <v>25.25</v>
      </c>
      <c r="H241" s="91">
        <v>406.99970000000002</v>
      </c>
      <c r="I241" s="19"/>
      <c r="J241" s="14" t="e">
        <f>#REF!</f>
        <v>#REF!</v>
      </c>
      <c r="K241" s="14">
        <v>10174.879999999999</v>
      </c>
      <c r="L241" s="14" t="e">
        <f t="shared" si="5"/>
        <v>#REF!</v>
      </c>
      <c r="M241" s="14" t="e">
        <f>#REF!-Q241</f>
        <v>#REF!</v>
      </c>
      <c r="N241" s="60" t="s">
        <v>346</v>
      </c>
      <c r="O241" s="60" t="s">
        <v>373</v>
      </c>
      <c r="P241" s="62">
        <v>10174.879999999999</v>
      </c>
      <c r="Q241" s="62">
        <v>10174.879999999999</v>
      </c>
      <c r="R241" s="1">
        <f t="shared" si="4"/>
        <v>100</v>
      </c>
      <c r="S241" s="1" t="e">
        <f>#REF!-M241</f>
        <v>#REF!</v>
      </c>
    </row>
    <row r="242" spans="1:19" ht="22.5" x14ac:dyDescent="0.25">
      <c r="A242" s="10">
        <v>238</v>
      </c>
      <c r="B242" s="11" t="s">
        <v>374</v>
      </c>
      <c r="C242" s="21" t="s">
        <v>347</v>
      </c>
      <c r="D242" s="22"/>
      <c r="E242" s="36">
        <v>39508</v>
      </c>
      <c r="F242" s="27" t="s">
        <v>50</v>
      </c>
      <c r="G242" s="17">
        <v>8.4</v>
      </c>
      <c r="H242" s="91">
        <v>418.10970000000003</v>
      </c>
      <c r="I242" s="19"/>
      <c r="J242" s="14" t="e">
        <f>#REF!</f>
        <v>#REF!</v>
      </c>
      <c r="K242" s="14">
        <v>3477.32</v>
      </c>
      <c r="L242" s="14" t="e">
        <f t="shared" si="5"/>
        <v>#REF!</v>
      </c>
      <c r="M242" s="14" t="e">
        <f>#REF!-Q242</f>
        <v>#REF!</v>
      </c>
      <c r="N242" s="60" t="s">
        <v>347</v>
      </c>
      <c r="O242" s="60" t="s">
        <v>374</v>
      </c>
      <c r="P242" s="62">
        <v>3477.32</v>
      </c>
      <c r="Q242" s="62">
        <v>3477.32</v>
      </c>
      <c r="R242" s="1">
        <f t="shared" si="4"/>
        <v>100</v>
      </c>
      <c r="S242" s="1" t="e">
        <f>#REF!-M242</f>
        <v>#REF!</v>
      </c>
    </row>
    <row r="243" spans="1:19" ht="22.5" x14ac:dyDescent="0.25">
      <c r="A243" s="10">
        <v>239</v>
      </c>
      <c r="B243" s="11" t="s">
        <v>375</v>
      </c>
      <c r="C243" s="21" t="s">
        <v>348</v>
      </c>
      <c r="D243" s="22"/>
      <c r="E243" s="36">
        <v>39508</v>
      </c>
      <c r="F243" s="27" t="s">
        <v>50</v>
      </c>
      <c r="G243" s="17">
        <v>8.3000000000000007</v>
      </c>
      <c r="H243" s="91">
        <v>414.57470000000001</v>
      </c>
      <c r="I243" s="19"/>
      <c r="J243" s="14" t="e">
        <f>#REF!</f>
        <v>#REF!</v>
      </c>
      <c r="K243" s="14">
        <v>3406.9</v>
      </c>
      <c r="L243" s="14" t="e">
        <f t="shared" si="5"/>
        <v>#REF!</v>
      </c>
      <c r="M243" s="14" t="e">
        <f>#REF!-Q243</f>
        <v>#REF!</v>
      </c>
      <c r="N243" s="60" t="s">
        <v>348</v>
      </c>
      <c r="O243" s="60" t="s">
        <v>375</v>
      </c>
      <c r="P243" s="62">
        <v>3406.9</v>
      </c>
      <c r="Q243" s="62">
        <v>3406.9</v>
      </c>
      <c r="R243" s="1">
        <f t="shared" si="4"/>
        <v>100</v>
      </c>
      <c r="S243" s="1" t="e">
        <f>#REF!-M243</f>
        <v>#REF!</v>
      </c>
    </row>
    <row r="244" spans="1:19" x14ac:dyDescent="0.25">
      <c r="A244" s="10">
        <v>240</v>
      </c>
      <c r="B244" s="11" t="s">
        <v>327</v>
      </c>
      <c r="C244" s="37" t="s">
        <v>328</v>
      </c>
      <c r="D244" s="38"/>
      <c r="E244" s="36" t="s">
        <v>329</v>
      </c>
      <c r="F244" s="27" t="s">
        <v>26</v>
      </c>
      <c r="G244" s="17">
        <v>1</v>
      </c>
      <c r="H244" s="91">
        <v>98336.215899999996</v>
      </c>
      <c r="I244" s="39"/>
      <c r="J244" s="14" t="e">
        <f>#REF!</f>
        <v>#REF!</v>
      </c>
      <c r="K244" s="14">
        <v>97362.59</v>
      </c>
      <c r="L244" s="14" t="e">
        <f t="shared" si="5"/>
        <v>#REF!</v>
      </c>
      <c r="M244" s="14" t="e">
        <f>#REF!-Q244</f>
        <v>#REF!</v>
      </c>
      <c r="N244" s="60" t="s">
        <v>328</v>
      </c>
      <c r="O244" s="60" t="s">
        <v>327</v>
      </c>
      <c r="P244" s="62">
        <v>97362.59</v>
      </c>
      <c r="Q244" s="62">
        <v>97362.59</v>
      </c>
      <c r="R244" s="1">
        <f t="shared" si="4"/>
        <v>100</v>
      </c>
      <c r="S244" s="1" t="e">
        <f>#REF!-M244</f>
        <v>#REF!</v>
      </c>
    </row>
    <row r="245" spans="1:19" ht="22.5" x14ac:dyDescent="0.25">
      <c r="A245" s="10">
        <v>241</v>
      </c>
      <c r="B245" s="11" t="s">
        <v>332</v>
      </c>
      <c r="C245" s="37" t="s">
        <v>333</v>
      </c>
      <c r="D245" s="38"/>
      <c r="E245" s="36">
        <v>41541</v>
      </c>
      <c r="F245" s="27" t="s">
        <v>26</v>
      </c>
      <c r="G245" s="17">
        <v>1</v>
      </c>
      <c r="H245" s="91">
        <v>507923.10159999999</v>
      </c>
      <c r="I245" s="39"/>
      <c r="J245" s="14" t="e">
        <f>#REF!</f>
        <v>#REF!</v>
      </c>
      <c r="K245" s="14">
        <v>502894.16</v>
      </c>
      <c r="L245" s="14" t="e">
        <f t="shared" si="5"/>
        <v>#REF!</v>
      </c>
      <c r="M245" s="14" t="e">
        <f>#REF!-Q245</f>
        <v>#REF!</v>
      </c>
      <c r="N245" s="60" t="s">
        <v>333</v>
      </c>
      <c r="O245" s="60" t="s">
        <v>332</v>
      </c>
      <c r="P245" s="62">
        <v>502894.16</v>
      </c>
      <c r="Q245" s="62">
        <v>502894.16</v>
      </c>
      <c r="R245" s="1">
        <f t="shared" si="4"/>
        <v>100</v>
      </c>
      <c r="S245" s="1" t="e">
        <f>#REF!-M245</f>
        <v>#REF!</v>
      </c>
    </row>
    <row r="246" spans="1:19" ht="22.5" x14ac:dyDescent="0.25">
      <c r="A246" s="10">
        <v>242</v>
      </c>
      <c r="B246" s="11" t="s">
        <v>330</v>
      </c>
      <c r="C246" s="37" t="s">
        <v>331</v>
      </c>
      <c r="D246" s="38"/>
      <c r="E246" s="36">
        <v>41540</v>
      </c>
      <c r="F246" s="27" t="s">
        <v>26</v>
      </c>
      <c r="G246" s="17">
        <v>1</v>
      </c>
      <c r="H246" s="91">
        <v>582320.32780000009</v>
      </c>
      <c r="I246" s="39"/>
      <c r="J246" s="14" t="e">
        <f>#REF!</f>
        <v>#REF!</v>
      </c>
      <c r="K246" s="14">
        <v>576554.78</v>
      </c>
      <c r="L246" s="14" t="e">
        <f t="shared" si="5"/>
        <v>#REF!</v>
      </c>
      <c r="M246" s="14" t="e">
        <f>#REF!-Q246</f>
        <v>#REF!</v>
      </c>
      <c r="N246" s="60" t="s">
        <v>331</v>
      </c>
      <c r="O246" s="60" t="s">
        <v>330</v>
      </c>
      <c r="P246" s="62">
        <v>576554.78</v>
      </c>
      <c r="Q246" s="62">
        <v>576554.78</v>
      </c>
      <c r="R246" s="1">
        <f t="shared" si="4"/>
        <v>100</v>
      </c>
      <c r="S246" s="1" t="e">
        <f>#REF!-M246</f>
        <v>#REF!</v>
      </c>
    </row>
    <row r="247" spans="1:19" x14ac:dyDescent="0.25">
      <c r="A247" s="10">
        <v>243</v>
      </c>
      <c r="B247" s="11">
        <v>20001466</v>
      </c>
      <c r="C247" s="12" t="s">
        <v>175</v>
      </c>
      <c r="D247" s="11"/>
      <c r="E247" s="35">
        <v>39052</v>
      </c>
      <c r="F247" s="9" t="s">
        <v>26</v>
      </c>
      <c r="G247" s="17">
        <v>10</v>
      </c>
      <c r="H247" s="91">
        <v>444.4</v>
      </c>
      <c r="I247" s="19" t="s">
        <v>305</v>
      </c>
      <c r="J247" s="14" t="e">
        <f>#REF!</f>
        <v>#REF!</v>
      </c>
      <c r="K247" s="14">
        <v>4400</v>
      </c>
      <c r="L247" s="14" t="e">
        <f t="shared" si="5"/>
        <v>#REF!</v>
      </c>
      <c r="M247" s="14" t="e">
        <f>#REF!-Q247</f>
        <v>#REF!</v>
      </c>
      <c r="N247" s="60" t="s">
        <v>175</v>
      </c>
      <c r="O247" s="60" t="s">
        <v>932</v>
      </c>
      <c r="P247" s="62">
        <v>4400</v>
      </c>
      <c r="Q247" s="62">
        <v>4400</v>
      </c>
      <c r="R247" s="1">
        <f t="shared" si="4"/>
        <v>100</v>
      </c>
      <c r="S247" s="1" t="e">
        <f>#REF!-M247</f>
        <v>#REF!</v>
      </c>
    </row>
    <row r="248" spans="1:19" x14ac:dyDescent="0.25">
      <c r="A248" s="10">
        <v>244</v>
      </c>
      <c r="B248" s="11">
        <v>20002318</v>
      </c>
      <c r="C248" s="12" t="s">
        <v>176</v>
      </c>
      <c r="D248" s="11"/>
      <c r="E248" s="35">
        <v>39052</v>
      </c>
      <c r="F248" s="9" t="s">
        <v>26</v>
      </c>
      <c r="G248" s="17">
        <v>4</v>
      </c>
      <c r="H248" s="91">
        <v>295.93</v>
      </c>
      <c r="I248" s="19" t="s">
        <v>305</v>
      </c>
      <c r="J248" s="14" t="e">
        <f>#REF!</f>
        <v>#REF!</v>
      </c>
      <c r="K248" s="14">
        <v>1172</v>
      </c>
      <c r="L248" s="14" t="e">
        <f t="shared" si="5"/>
        <v>#REF!</v>
      </c>
      <c r="M248" s="14" t="e">
        <f>#REF!-Q248</f>
        <v>#REF!</v>
      </c>
      <c r="N248" s="60" t="s">
        <v>176</v>
      </c>
      <c r="O248" s="60" t="s">
        <v>933</v>
      </c>
      <c r="P248" s="62">
        <v>1172</v>
      </c>
      <c r="Q248" s="62">
        <v>1172</v>
      </c>
      <c r="R248" s="1">
        <f t="shared" si="4"/>
        <v>100</v>
      </c>
      <c r="S248" s="1" t="e">
        <f>#REF!-M248</f>
        <v>#REF!</v>
      </c>
    </row>
    <row r="249" spans="1:19" x14ac:dyDescent="0.25">
      <c r="A249" s="10">
        <v>245</v>
      </c>
      <c r="B249" s="11">
        <v>20002321</v>
      </c>
      <c r="C249" s="12" t="s">
        <v>177</v>
      </c>
      <c r="D249" s="11"/>
      <c r="E249" s="35">
        <v>39052</v>
      </c>
      <c r="F249" s="9" t="s">
        <v>26</v>
      </c>
      <c r="G249" s="17">
        <v>4</v>
      </c>
      <c r="H249" s="91">
        <v>323.2</v>
      </c>
      <c r="I249" s="19" t="s">
        <v>305</v>
      </c>
      <c r="J249" s="14" t="e">
        <f>#REF!</f>
        <v>#REF!</v>
      </c>
      <c r="K249" s="14">
        <v>1280</v>
      </c>
      <c r="L249" s="14" t="e">
        <f t="shared" si="5"/>
        <v>#REF!</v>
      </c>
      <c r="M249" s="14" t="e">
        <f>#REF!-Q249</f>
        <v>#REF!</v>
      </c>
      <c r="N249" s="60" t="s">
        <v>177</v>
      </c>
      <c r="O249" s="60" t="s">
        <v>934</v>
      </c>
      <c r="P249" s="62">
        <v>1280</v>
      </c>
      <c r="Q249" s="62">
        <v>1280</v>
      </c>
      <c r="R249" s="1">
        <f t="shared" si="4"/>
        <v>100</v>
      </c>
      <c r="S249" s="1" t="e">
        <f>#REF!-M249</f>
        <v>#REF!</v>
      </c>
    </row>
    <row r="250" spans="1:19" x14ac:dyDescent="0.25">
      <c r="A250" s="10">
        <v>246</v>
      </c>
      <c r="B250" s="11">
        <v>20002324</v>
      </c>
      <c r="C250" s="12" t="s">
        <v>178</v>
      </c>
      <c r="D250" s="11"/>
      <c r="E250" s="35">
        <v>39052</v>
      </c>
      <c r="F250" s="9" t="s">
        <v>26</v>
      </c>
      <c r="G250" s="17">
        <v>7</v>
      </c>
      <c r="H250" s="91">
        <v>361.58</v>
      </c>
      <c r="I250" s="19" t="s">
        <v>305</v>
      </c>
      <c r="J250" s="14" t="e">
        <f>#REF!</f>
        <v>#REF!</v>
      </c>
      <c r="K250" s="14">
        <v>2506</v>
      </c>
      <c r="L250" s="14" t="e">
        <f t="shared" si="5"/>
        <v>#REF!</v>
      </c>
      <c r="M250" s="14" t="e">
        <f>#REF!-Q250</f>
        <v>#REF!</v>
      </c>
      <c r="N250" s="60" t="s">
        <v>178</v>
      </c>
      <c r="O250" s="60" t="s">
        <v>935</v>
      </c>
      <c r="P250" s="62">
        <v>2506</v>
      </c>
      <c r="Q250" s="62">
        <v>2506</v>
      </c>
      <c r="R250" s="1">
        <f t="shared" si="4"/>
        <v>100</v>
      </c>
      <c r="S250" s="1" t="e">
        <f>#REF!-M250</f>
        <v>#REF!</v>
      </c>
    </row>
    <row r="251" spans="1:19" x14ac:dyDescent="0.25">
      <c r="A251" s="10">
        <v>247</v>
      </c>
      <c r="B251" s="11">
        <v>20002327</v>
      </c>
      <c r="C251" s="12" t="s">
        <v>179</v>
      </c>
      <c r="D251" s="11"/>
      <c r="E251" s="35">
        <v>39052</v>
      </c>
      <c r="F251" s="9" t="s">
        <v>26</v>
      </c>
      <c r="G251" s="17">
        <v>5</v>
      </c>
      <c r="H251" s="91">
        <v>459.55</v>
      </c>
      <c r="I251" s="19" t="s">
        <v>305</v>
      </c>
      <c r="J251" s="14" t="e">
        <f>#REF!</f>
        <v>#REF!</v>
      </c>
      <c r="K251" s="14">
        <v>2275</v>
      </c>
      <c r="L251" s="14" t="e">
        <f t="shared" si="5"/>
        <v>#REF!</v>
      </c>
      <c r="M251" s="14" t="e">
        <f>#REF!-Q251</f>
        <v>#REF!</v>
      </c>
      <c r="N251" s="60" t="s">
        <v>179</v>
      </c>
      <c r="O251" s="60" t="s">
        <v>936</v>
      </c>
      <c r="P251" s="62">
        <v>2275</v>
      </c>
      <c r="Q251" s="62">
        <v>2275</v>
      </c>
      <c r="R251" s="1">
        <f t="shared" si="4"/>
        <v>100</v>
      </c>
      <c r="S251" s="1" t="e">
        <f>#REF!-M251</f>
        <v>#REF!</v>
      </c>
    </row>
    <row r="252" spans="1:19" ht="22.5" x14ac:dyDescent="0.25">
      <c r="A252" s="10">
        <v>248</v>
      </c>
      <c r="B252" s="11">
        <v>243034</v>
      </c>
      <c r="C252" s="12" t="s">
        <v>180</v>
      </c>
      <c r="D252" s="11"/>
      <c r="E252" s="13">
        <v>40178</v>
      </c>
      <c r="F252" s="9" t="s">
        <v>26</v>
      </c>
      <c r="G252" s="17">
        <v>1</v>
      </c>
      <c r="H252" s="91">
        <v>335.69370000000004</v>
      </c>
      <c r="I252" s="19" t="s">
        <v>305</v>
      </c>
      <c r="J252" s="14" t="e">
        <f>#REF!</f>
        <v>#REF!</v>
      </c>
      <c r="K252" s="14">
        <v>332.37</v>
      </c>
      <c r="L252" s="14" t="e">
        <f t="shared" si="5"/>
        <v>#REF!</v>
      </c>
      <c r="M252" s="14" t="e">
        <f>#REF!-Q252</f>
        <v>#REF!</v>
      </c>
      <c r="N252" s="60" t="s">
        <v>180</v>
      </c>
      <c r="O252" s="60" t="s">
        <v>937</v>
      </c>
      <c r="P252" s="61">
        <v>332.37</v>
      </c>
      <c r="Q252" s="61">
        <v>332.37</v>
      </c>
      <c r="R252" s="1">
        <f t="shared" si="4"/>
        <v>100</v>
      </c>
      <c r="S252" s="1" t="e">
        <f>#REF!-M252</f>
        <v>#REF!</v>
      </c>
    </row>
    <row r="253" spans="1:19" x14ac:dyDescent="0.25">
      <c r="A253" s="10">
        <v>249</v>
      </c>
      <c r="B253" s="11">
        <v>319938</v>
      </c>
      <c r="C253" s="12" t="s">
        <v>181</v>
      </c>
      <c r="D253" s="11"/>
      <c r="E253" s="35">
        <v>39052</v>
      </c>
      <c r="F253" s="9" t="s">
        <v>26</v>
      </c>
      <c r="G253" s="17">
        <v>1</v>
      </c>
      <c r="H253" s="91">
        <v>381.78000000000003</v>
      </c>
      <c r="I253" s="19" t="s">
        <v>305</v>
      </c>
      <c r="J253" s="14" t="e">
        <f>#REF!</f>
        <v>#REF!</v>
      </c>
      <c r="K253" s="14">
        <v>378</v>
      </c>
      <c r="L253" s="14" t="e">
        <f t="shared" si="5"/>
        <v>#REF!</v>
      </c>
      <c r="M253" s="14" t="e">
        <f>#REF!-Q253</f>
        <v>#REF!</v>
      </c>
      <c r="N253" s="60" t="s">
        <v>181</v>
      </c>
      <c r="O253" s="60" t="s">
        <v>938</v>
      </c>
      <c r="P253" s="61">
        <v>378</v>
      </c>
      <c r="Q253" s="61">
        <v>378</v>
      </c>
      <c r="R253" s="1">
        <f t="shared" si="4"/>
        <v>100</v>
      </c>
      <c r="S253" s="1" t="e">
        <f>#REF!-M253</f>
        <v>#REF!</v>
      </c>
    </row>
    <row r="254" spans="1:19" x14ac:dyDescent="0.25">
      <c r="A254" s="10">
        <v>250</v>
      </c>
      <c r="B254" s="11">
        <v>20002331</v>
      </c>
      <c r="C254" s="12" t="s">
        <v>182</v>
      </c>
      <c r="D254" s="11"/>
      <c r="E254" s="35">
        <v>39052</v>
      </c>
      <c r="F254" s="9" t="s">
        <v>26</v>
      </c>
      <c r="G254" s="17">
        <v>2</v>
      </c>
      <c r="H254" s="91">
        <v>1681.65</v>
      </c>
      <c r="I254" s="19" t="s">
        <v>305</v>
      </c>
      <c r="J254" s="14" t="e">
        <f>#REF!</f>
        <v>#REF!</v>
      </c>
      <c r="K254" s="14">
        <v>3330</v>
      </c>
      <c r="L254" s="14" t="e">
        <f t="shared" si="5"/>
        <v>#REF!</v>
      </c>
      <c r="M254" s="14" t="e">
        <f>#REF!-Q254</f>
        <v>#REF!</v>
      </c>
      <c r="N254" s="60" t="s">
        <v>182</v>
      </c>
      <c r="O254" s="60" t="s">
        <v>939</v>
      </c>
      <c r="P254" s="62">
        <v>3330</v>
      </c>
      <c r="Q254" s="62">
        <v>3330</v>
      </c>
      <c r="R254" s="1">
        <f t="shared" si="4"/>
        <v>100</v>
      </c>
      <c r="S254" s="1" t="e">
        <f>#REF!-M254</f>
        <v>#REF!</v>
      </c>
    </row>
    <row r="255" spans="1:19" x14ac:dyDescent="0.25">
      <c r="A255" s="10">
        <v>251</v>
      </c>
      <c r="B255" s="11">
        <v>237613</v>
      </c>
      <c r="C255" s="12" t="s">
        <v>183</v>
      </c>
      <c r="D255" s="11"/>
      <c r="E255" s="35">
        <v>39052</v>
      </c>
      <c r="F255" s="9" t="s">
        <v>26</v>
      </c>
      <c r="G255" s="17">
        <v>1</v>
      </c>
      <c r="H255" s="91">
        <v>2239.5336000000002</v>
      </c>
      <c r="I255" s="19" t="s">
        <v>305</v>
      </c>
      <c r="J255" s="14" t="e">
        <f>#REF!</f>
        <v>#REF!</v>
      </c>
      <c r="K255" s="14">
        <v>2217.36</v>
      </c>
      <c r="L255" s="14" t="e">
        <f t="shared" si="5"/>
        <v>#REF!</v>
      </c>
      <c r="M255" s="14" t="e">
        <f>#REF!-Q255</f>
        <v>#REF!</v>
      </c>
      <c r="N255" s="60" t="s">
        <v>183</v>
      </c>
      <c r="O255" s="60" t="s">
        <v>940</v>
      </c>
      <c r="P255" s="62">
        <v>2217.36</v>
      </c>
      <c r="Q255" s="62">
        <v>2217.36</v>
      </c>
      <c r="R255" s="1">
        <f t="shared" si="4"/>
        <v>100</v>
      </c>
      <c r="S255" s="1" t="e">
        <f>#REF!-M255</f>
        <v>#REF!</v>
      </c>
    </row>
    <row r="256" spans="1:19" x14ac:dyDescent="0.25">
      <c r="A256" s="10">
        <v>252</v>
      </c>
      <c r="B256" s="11">
        <v>20009285</v>
      </c>
      <c r="C256" s="12" t="s">
        <v>184</v>
      </c>
      <c r="D256" s="11"/>
      <c r="E256" s="35">
        <v>39052</v>
      </c>
      <c r="F256" s="9" t="s">
        <v>26</v>
      </c>
      <c r="G256" s="17">
        <v>16</v>
      </c>
      <c r="H256" s="91">
        <v>29.795000000000002</v>
      </c>
      <c r="I256" s="19" t="s">
        <v>305</v>
      </c>
      <c r="J256" s="14" t="e">
        <f>#REF!</f>
        <v>#REF!</v>
      </c>
      <c r="K256" s="14">
        <v>472</v>
      </c>
      <c r="L256" s="14" t="e">
        <f t="shared" si="5"/>
        <v>#REF!</v>
      </c>
      <c r="M256" s="14" t="e">
        <f>#REF!-Q256</f>
        <v>#REF!</v>
      </c>
      <c r="N256" s="60" t="s">
        <v>184</v>
      </c>
      <c r="O256" s="60" t="s">
        <v>941</v>
      </c>
      <c r="P256" s="61">
        <v>472</v>
      </c>
      <c r="Q256" s="61">
        <v>472</v>
      </c>
      <c r="R256" s="1">
        <f t="shared" si="4"/>
        <v>100</v>
      </c>
      <c r="S256" s="1" t="e">
        <f>#REF!-M256</f>
        <v>#REF!</v>
      </c>
    </row>
    <row r="257" spans="1:19" x14ac:dyDescent="0.25">
      <c r="A257" s="10">
        <v>253</v>
      </c>
      <c r="B257" s="11">
        <v>319993</v>
      </c>
      <c r="C257" s="12" t="s">
        <v>185</v>
      </c>
      <c r="D257" s="11"/>
      <c r="E257" s="13">
        <v>41214</v>
      </c>
      <c r="F257" s="9" t="s">
        <v>26</v>
      </c>
      <c r="G257" s="17">
        <v>3</v>
      </c>
      <c r="H257" s="91">
        <v>203.51500000000001</v>
      </c>
      <c r="I257" s="19" t="s">
        <v>305</v>
      </c>
      <c r="J257" s="14" t="e">
        <f>#REF!</f>
        <v>#REF!</v>
      </c>
      <c r="K257" s="14">
        <v>604.5</v>
      </c>
      <c r="L257" s="14" t="e">
        <f t="shared" si="5"/>
        <v>#REF!</v>
      </c>
      <c r="M257" s="14" t="e">
        <f>#REF!-Q257</f>
        <v>#REF!</v>
      </c>
      <c r="N257" s="60" t="s">
        <v>185</v>
      </c>
      <c r="O257" s="60" t="s">
        <v>942</v>
      </c>
      <c r="P257" s="61">
        <v>604.5</v>
      </c>
      <c r="Q257" s="61">
        <v>604.5</v>
      </c>
      <c r="R257" s="1">
        <f t="shared" si="4"/>
        <v>100</v>
      </c>
      <c r="S257" s="1" t="e">
        <f>#REF!-M257</f>
        <v>#REF!</v>
      </c>
    </row>
    <row r="258" spans="1:19" ht="30" x14ac:dyDescent="0.25">
      <c r="A258" s="10">
        <v>254</v>
      </c>
      <c r="B258" s="11">
        <v>319995</v>
      </c>
      <c r="C258" s="12" t="s">
        <v>33</v>
      </c>
      <c r="D258" s="11"/>
      <c r="E258" s="13">
        <v>39052</v>
      </c>
      <c r="F258" s="9" t="s">
        <v>26</v>
      </c>
      <c r="G258" s="17">
        <v>2</v>
      </c>
      <c r="H258" s="91">
        <v>200.91930000000002</v>
      </c>
      <c r="I258" s="19" t="s">
        <v>308</v>
      </c>
      <c r="J258" s="14" t="e">
        <f>#REF!</f>
        <v>#REF!</v>
      </c>
      <c r="K258" s="16">
        <v>397.86</v>
      </c>
      <c r="L258" s="14" t="e">
        <f t="shared" si="5"/>
        <v>#REF!</v>
      </c>
      <c r="M258" s="14" t="e">
        <f>#REF!-Q258</f>
        <v>#REF!</v>
      </c>
      <c r="N258" s="60" t="s">
        <v>33</v>
      </c>
      <c r="O258" s="60" t="s">
        <v>943</v>
      </c>
      <c r="P258" s="61">
        <v>596.79</v>
      </c>
      <c r="Q258" s="61">
        <v>596.79</v>
      </c>
      <c r="R258" s="1">
        <f t="shared" si="4"/>
        <v>100</v>
      </c>
      <c r="S258" s="1" t="e">
        <f>#REF!-M258</f>
        <v>#REF!</v>
      </c>
    </row>
    <row r="259" spans="1:19" ht="30" x14ac:dyDescent="0.25">
      <c r="A259" s="10">
        <v>255</v>
      </c>
      <c r="B259" s="11">
        <v>319995</v>
      </c>
      <c r="C259" s="12" t="s">
        <v>33</v>
      </c>
      <c r="D259" s="11"/>
      <c r="E259" s="13">
        <v>39052</v>
      </c>
      <c r="F259" s="9" t="s">
        <v>26</v>
      </c>
      <c r="G259" s="17">
        <v>1</v>
      </c>
      <c r="H259" s="91">
        <v>200.91930000000002</v>
      </c>
      <c r="I259" s="19" t="s">
        <v>308</v>
      </c>
      <c r="J259" s="14" t="e">
        <f>#REF!</f>
        <v>#REF!</v>
      </c>
      <c r="K259" s="16">
        <v>198.93</v>
      </c>
      <c r="L259" s="14" t="e">
        <f t="shared" si="5"/>
        <v>#REF!</v>
      </c>
      <c r="M259" s="14" t="e">
        <f>#REF!-Q259</f>
        <v>#REF!</v>
      </c>
      <c r="N259" s="60"/>
      <c r="O259" s="60"/>
      <c r="P259" s="61"/>
      <c r="Q259" s="61"/>
      <c r="S259" s="1" t="e">
        <f>#REF!-M259</f>
        <v>#REF!</v>
      </c>
    </row>
    <row r="260" spans="1:19" x14ac:dyDescent="0.25">
      <c r="A260" s="10">
        <v>256</v>
      </c>
      <c r="B260" s="11">
        <v>214941</v>
      </c>
      <c r="C260" s="12" t="s">
        <v>186</v>
      </c>
      <c r="D260" s="11"/>
      <c r="E260" s="13">
        <v>41214</v>
      </c>
      <c r="F260" s="9" t="s">
        <v>26</v>
      </c>
      <c r="G260" s="17">
        <v>6</v>
      </c>
      <c r="H260" s="91">
        <v>169.68</v>
      </c>
      <c r="I260" s="19" t="s">
        <v>305</v>
      </c>
      <c r="J260" s="14" t="e">
        <f>#REF!</f>
        <v>#REF!</v>
      </c>
      <c r="K260" s="14">
        <v>1008</v>
      </c>
      <c r="L260" s="14" t="e">
        <f t="shared" si="5"/>
        <v>#REF!</v>
      </c>
      <c r="M260" s="14" t="e">
        <f>#REF!-Q260</f>
        <v>#REF!</v>
      </c>
      <c r="N260" s="60" t="s">
        <v>186</v>
      </c>
      <c r="O260" s="60" t="s">
        <v>944</v>
      </c>
      <c r="P260" s="62">
        <v>1008</v>
      </c>
      <c r="Q260" s="62">
        <v>1008</v>
      </c>
      <c r="R260" s="1">
        <f t="shared" si="4"/>
        <v>100</v>
      </c>
      <c r="S260" s="1" t="e">
        <f>#REF!-M260</f>
        <v>#REF!</v>
      </c>
    </row>
    <row r="261" spans="1:19" x14ac:dyDescent="0.25">
      <c r="A261" s="10">
        <v>257</v>
      </c>
      <c r="B261" s="11" t="s">
        <v>376</v>
      </c>
      <c r="C261" s="21" t="s">
        <v>349</v>
      </c>
      <c r="D261" s="22"/>
      <c r="E261" s="36">
        <v>37987</v>
      </c>
      <c r="F261" s="27" t="s">
        <v>26</v>
      </c>
      <c r="G261" s="17">
        <v>1</v>
      </c>
      <c r="H261" s="91">
        <v>19164.992400000003</v>
      </c>
      <c r="I261" s="19"/>
      <c r="J261" s="14" t="e">
        <f>#REF!</f>
        <v>#REF!</v>
      </c>
      <c r="K261" s="14">
        <v>18975.240000000002</v>
      </c>
      <c r="L261" s="14" t="e">
        <f t="shared" si="5"/>
        <v>#REF!</v>
      </c>
      <c r="M261" s="14" t="e">
        <f>#REF!-Q261</f>
        <v>#REF!</v>
      </c>
      <c r="N261" s="60" t="s">
        <v>349</v>
      </c>
      <c r="O261" s="60" t="s">
        <v>376</v>
      </c>
      <c r="P261" s="62">
        <v>18975.240000000002</v>
      </c>
      <c r="Q261" s="62">
        <v>18975.240000000002</v>
      </c>
      <c r="R261" s="1">
        <f t="shared" si="4"/>
        <v>100</v>
      </c>
      <c r="S261" s="1" t="e">
        <f>#REF!-M261</f>
        <v>#REF!</v>
      </c>
    </row>
    <row r="262" spans="1:19" x14ac:dyDescent="0.25">
      <c r="A262" s="10">
        <v>258</v>
      </c>
      <c r="B262" s="11">
        <v>325750</v>
      </c>
      <c r="C262" s="12" t="s">
        <v>187</v>
      </c>
      <c r="D262" s="11"/>
      <c r="E262" s="13">
        <v>41214</v>
      </c>
      <c r="F262" s="9" t="s">
        <v>26</v>
      </c>
      <c r="G262" s="17">
        <v>1</v>
      </c>
      <c r="H262" s="91">
        <v>7177.7872000000007</v>
      </c>
      <c r="I262" s="19" t="s">
        <v>305</v>
      </c>
      <c r="J262" s="14" t="e">
        <f>#REF!</f>
        <v>#REF!</v>
      </c>
      <c r="K262" s="14">
        <v>10660.08</v>
      </c>
      <c r="L262" s="14" t="e">
        <f t="shared" si="5"/>
        <v>#REF!</v>
      </c>
      <c r="M262" s="14" t="e">
        <f>#REF!-Q262</f>
        <v>#REF!</v>
      </c>
      <c r="N262" s="60" t="s">
        <v>187</v>
      </c>
      <c r="O262" s="60" t="s">
        <v>945</v>
      </c>
      <c r="P262" s="62">
        <v>14213.44</v>
      </c>
      <c r="Q262" s="62">
        <v>10660.08</v>
      </c>
      <c r="R262" s="1">
        <f t="shared" si="4"/>
        <v>75</v>
      </c>
      <c r="S262" s="1" t="e">
        <f>#REF!-M262</f>
        <v>#REF!</v>
      </c>
    </row>
    <row r="263" spans="1:19" ht="34.5" customHeight="1" x14ac:dyDescent="0.25">
      <c r="A263" s="10">
        <v>259</v>
      </c>
      <c r="B263" s="11">
        <v>325750</v>
      </c>
      <c r="C263" s="12" t="s">
        <v>187</v>
      </c>
      <c r="D263" s="11"/>
      <c r="E263" s="51" t="s">
        <v>471</v>
      </c>
      <c r="F263" s="52" t="s">
        <v>26</v>
      </c>
      <c r="G263" s="17">
        <v>1</v>
      </c>
      <c r="H263" s="91">
        <v>7177.7872000000007</v>
      </c>
      <c r="I263" s="19"/>
      <c r="J263" s="14" t="e">
        <f>#REF!</f>
        <v>#REF!</v>
      </c>
      <c r="K263" s="14">
        <v>10660.08</v>
      </c>
      <c r="L263" s="14" t="e">
        <f>K263*100/J263</f>
        <v>#REF!</v>
      </c>
      <c r="M263" s="14" t="e">
        <f>#REF!-Q263</f>
        <v>#REF!</v>
      </c>
      <c r="N263" s="60"/>
      <c r="O263" s="60"/>
      <c r="P263" s="62"/>
      <c r="Q263" s="62"/>
      <c r="S263" s="1" t="e">
        <f>#REF!-M263</f>
        <v>#REF!</v>
      </c>
    </row>
    <row r="264" spans="1:19" x14ac:dyDescent="0.25">
      <c r="A264" s="10">
        <v>260</v>
      </c>
      <c r="B264" s="11">
        <v>20010888</v>
      </c>
      <c r="C264" s="12" t="s">
        <v>188</v>
      </c>
      <c r="D264" s="11"/>
      <c r="E264" s="13">
        <v>41214</v>
      </c>
      <c r="F264" s="9" t="s">
        <v>26</v>
      </c>
      <c r="G264" s="17">
        <v>7</v>
      </c>
      <c r="H264" s="91">
        <v>33.703699999999998</v>
      </c>
      <c r="I264" s="19" t="s">
        <v>289</v>
      </c>
      <c r="J264" s="14" t="e">
        <f>#REF!</f>
        <v>#REF!</v>
      </c>
      <c r="K264" s="14">
        <v>233.59</v>
      </c>
      <c r="L264" s="14" t="e">
        <f t="shared" si="5"/>
        <v>#REF!</v>
      </c>
      <c r="M264" s="14" t="e">
        <f>#REF!-Q264</f>
        <v>#REF!</v>
      </c>
      <c r="N264" s="60" t="s">
        <v>188</v>
      </c>
      <c r="O264" s="60" t="s">
        <v>946</v>
      </c>
      <c r="P264" s="61">
        <v>233.59</v>
      </c>
      <c r="Q264" s="61">
        <v>233.59</v>
      </c>
      <c r="R264" s="1">
        <f t="shared" si="4"/>
        <v>100</v>
      </c>
      <c r="S264" s="1" t="e">
        <f>#REF!-M264</f>
        <v>#REF!</v>
      </c>
    </row>
    <row r="265" spans="1:19" x14ac:dyDescent="0.25">
      <c r="A265" s="10">
        <v>261</v>
      </c>
      <c r="B265" s="11">
        <v>320099</v>
      </c>
      <c r="C265" s="12" t="s">
        <v>189</v>
      </c>
      <c r="D265" s="11"/>
      <c r="E265" s="13">
        <v>41214</v>
      </c>
      <c r="F265" s="9" t="s">
        <v>26</v>
      </c>
      <c r="G265" s="17">
        <v>1</v>
      </c>
      <c r="H265" s="91">
        <v>10466.963299999999</v>
      </c>
      <c r="I265" s="19" t="s">
        <v>289</v>
      </c>
      <c r="J265" s="14" t="e">
        <f>#REF!</f>
        <v>#REF!</v>
      </c>
      <c r="K265" s="14">
        <v>10363.33</v>
      </c>
      <c r="L265" s="14" t="e">
        <f t="shared" si="5"/>
        <v>#REF!</v>
      </c>
      <c r="M265" s="14" t="e">
        <f>#REF!-Q265</f>
        <v>#REF!</v>
      </c>
      <c r="N265" s="60" t="s">
        <v>189</v>
      </c>
      <c r="O265" s="60" t="s">
        <v>947</v>
      </c>
      <c r="P265" s="62">
        <v>10363.33</v>
      </c>
      <c r="Q265" s="62">
        <v>10363.33</v>
      </c>
      <c r="R265" s="1">
        <f t="shared" si="4"/>
        <v>100</v>
      </c>
      <c r="S265" s="1" t="e">
        <f>#REF!-M265</f>
        <v>#REF!</v>
      </c>
    </row>
    <row r="266" spans="1:19" ht="22.5" x14ac:dyDescent="0.25">
      <c r="A266" s="10">
        <v>262</v>
      </c>
      <c r="B266" s="11">
        <v>277417</v>
      </c>
      <c r="C266" s="12" t="s">
        <v>190</v>
      </c>
      <c r="D266" s="11"/>
      <c r="E266" s="13">
        <v>41214</v>
      </c>
      <c r="F266" s="9" t="s">
        <v>26</v>
      </c>
      <c r="G266" s="17">
        <v>4</v>
      </c>
      <c r="H266" s="91">
        <v>14499.56</v>
      </c>
      <c r="I266" s="19" t="s">
        <v>305</v>
      </c>
      <c r="J266" s="14" t="e">
        <f>#REF!</f>
        <v>#REF!</v>
      </c>
      <c r="K266" s="14">
        <v>57424</v>
      </c>
      <c r="L266" s="14" t="e">
        <f t="shared" si="5"/>
        <v>#REF!</v>
      </c>
      <c r="M266" s="14" t="e">
        <f>#REF!-Q266</f>
        <v>#REF!</v>
      </c>
      <c r="N266" s="60" t="s">
        <v>190</v>
      </c>
      <c r="O266" s="60" t="s">
        <v>948</v>
      </c>
      <c r="P266" s="62">
        <v>57424</v>
      </c>
      <c r="Q266" s="62">
        <v>57424</v>
      </c>
      <c r="R266" s="1">
        <f t="shared" si="4"/>
        <v>100</v>
      </c>
      <c r="S266" s="1" t="e">
        <f>#REF!-M266</f>
        <v>#REF!</v>
      </c>
    </row>
    <row r="267" spans="1:19" x14ac:dyDescent="0.25">
      <c r="A267" s="10">
        <v>263</v>
      </c>
      <c r="B267" s="11">
        <v>330633</v>
      </c>
      <c r="C267" s="12" t="s">
        <v>191</v>
      </c>
      <c r="D267" s="11"/>
      <c r="E267" s="13">
        <v>41214</v>
      </c>
      <c r="F267" s="9" t="s">
        <v>50</v>
      </c>
      <c r="G267" s="17">
        <v>24</v>
      </c>
      <c r="H267" s="91">
        <v>34.794499999999999</v>
      </c>
      <c r="I267" s="19" t="s">
        <v>305</v>
      </c>
      <c r="J267" s="14" t="e">
        <f>#REF!</f>
        <v>#REF!</v>
      </c>
      <c r="K267" s="14">
        <v>826.8</v>
      </c>
      <c r="L267" s="14" t="e">
        <f t="shared" si="5"/>
        <v>#REF!</v>
      </c>
      <c r="M267" s="14" t="e">
        <f>#REF!-Q267</f>
        <v>#REF!</v>
      </c>
      <c r="N267" s="60" t="s">
        <v>191</v>
      </c>
      <c r="O267" s="60" t="s">
        <v>949</v>
      </c>
      <c r="P267" s="61">
        <v>826.8</v>
      </c>
      <c r="Q267" s="61">
        <v>826.8</v>
      </c>
      <c r="R267" s="1">
        <f t="shared" si="4"/>
        <v>100</v>
      </c>
      <c r="S267" s="1" t="e">
        <f>#REF!-M267</f>
        <v>#REF!</v>
      </c>
    </row>
    <row r="268" spans="1:19" x14ac:dyDescent="0.25">
      <c r="A268" s="10">
        <v>264</v>
      </c>
      <c r="B268" s="11">
        <v>326681</v>
      </c>
      <c r="C268" s="12" t="s">
        <v>192</v>
      </c>
      <c r="D268" s="11"/>
      <c r="E268" s="13">
        <v>41214</v>
      </c>
      <c r="F268" s="9" t="s">
        <v>50</v>
      </c>
      <c r="G268" s="17">
        <v>32</v>
      </c>
      <c r="H268" s="91">
        <v>54.901285416666667</v>
      </c>
      <c r="I268" s="19" t="s">
        <v>305</v>
      </c>
      <c r="J268" s="14" t="e">
        <f>#REF!</f>
        <v>#REF!</v>
      </c>
      <c r="K268" s="14">
        <v>1739.45</v>
      </c>
      <c r="L268" s="14" t="e">
        <f t="shared" si="5"/>
        <v>#REF!</v>
      </c>
      <c r="M268" s="14" t="e">
        <f>#REF!-Q268</f>
        <v>#REF!</v>
      </c>
      <c r="N268" s="60" t="s">
        <v>192</v>
      </c>
      <c r="O268" s="60" t="s">
        <v>950</v>
      </c>
      <c r="P268" s="62">
        <v>1739.45</v>
      </c>
      <c r="Q268" s="62">
        <v>1739.45</v>
      </c>
      <c r="R268" s="1">
        <f t="shared" si="4"/>
        <v>100</v>
      </c>
      <c r="S268" s="1" t="e">
        <f>#REF!-M268</f>
        <v>#REF!</v>
      </c>
    </row>
    <row r="269" spans="1:19" ht="22.5" x14ac:dyDescent="0.25">
      <c r="A269" s="10">
        <v>265</v>
      </c>
      <c r="B269" s="11" t="s">
        <v>377</v>
      </c>
      <c r="C269" s="21" t="s">
        <v>350</v>
      </c>
      <c r="D269" s="22"/>
      <c r="E269" s="36">
        <v>39508</v>
      </c>
      <c r="F269" s="27" t="s">
        <v>26</v>
      </c>
      <c r="G269" s="17">
        <v>1</v>
      </c>
      <c r="H269" s="91">
        <v>10374.760400000001</v>
      </c>
      <c r="I269" s="19"/>
      <c r="J269" s="14" t="e">
        <f>#REF!</f>
        <v>#REF!</v>
      </c>
      <c r="K269" s="14">
        <v>10272.040000000001</v>
      </c>
      <c r="L269" s="14" t="e">
        <f t="shared" si="5"/>
        <v>#REF!</v>
      </c>
      <c r="M269" s="14" t="e">
        <f>#REF!-Q269</f>
        <v>#REF!</v>
      </c>
      <c r="N269" s="60" t="s">
        <v>350</v>
      </c>
      <c r="O269" s="60" t="s">
        <v>377</v>
      </c>
      <c r="P269" s="62">
        <v>10272.040000000001</v>
      </c>
      <c r="Q269" s="62">
        <v>10272.040000000001</v>
      </c>
      <c r="R269" s="1">
        <f t="shared" si="4"/>
        <v>100</v>
      </c>
      <c r="S269" s="1" t="e">
        <f>#REF!-M269</f>
        <v>#REF!</v>
      </c>
    </row>
    <row r="270" spans="1:19" x14ac:dyDescent="0.25">
      <c r="A270" s="10">
        <v>266</v>
      </c>
      <c r="B270" s="11">
        <v>206503</v>
      </c>
      <c r="C270" s="12" t="s">
        <v>193</v>
      </c>
      <c r="D270" s="11"/>
      <c r="E270" s="13">
        <v>41214</v>
      </c>
      <c r="F270" s="9" t="s">
        <v>26</v>
      </c>
      <c r="G270" s="17">
        <v>2</v>
      </c>
      <c r="H270" s="91">
        <v>6865.9800000000005</v>
      </c>
      <c r="I270" s="19" t="s">
        <v>305</v>
      </c>
      <c r="J270" s="14" t="e">
        <f>#REF!</f>
        <v>#REF!</v>
      </c>
      <c r="K270" s="14">
        <v>13596</v>
      </c>
      <c r="L270" s="14" t="e">
        <f t="shared" si="5"/>
        <v>#REF!</v>
      </c>
      <c r="M270" s="14" t="e">
        <f>#REF!-Q270</f>
        <v>#REF!</v>
      </c>
      <c r="N270" s="60" t="s">
        <v>193</v>
      </c>
      <c r="O270" s="60" t="s">
        <v>951</v>
      </c>
      <c r="P270" s="62">
        <v>13596</v>
      </c>
      <c r="Q270" s="62">
        <v>13596</v>
      </c>
      <c r="R270" s="1">
        <f t="shared" si="4"/>
        <v>100</v>
      </c>
      <c r="S270" s="1" t="e">
        <f>#REF!-M270</f>
        <v>#REF!</v>
      </c>
    </row>
    <row r="271" spans="1:19" x14ac:dyDescent="0.25">
      <c r="A271" s="10">
        <v>267</v>
      </c>
      <c r="B271" s="11">
        <v>208137</v>
      </c>
      <c r="C271" s="12" t="s">
        <v>194</v>
      </c>
      <c r="D271" s="11"/>
      <c r="E271" s="13">
        <v>41214</v>
      </c>
      <c r="F271" s="9" t="s">
        <v>26</v>
      </c>
      <c r="G271" s="17">
        <v>2</v>
      </c>
      <c r="H271" s="91">
        <v>4359.16</v>
      </c>
      <c r="I271" s="19" t="s">
        <v>305</v>
      </c>
      <c r="J271" s="14" t="e">
        <f>#REF!</f>
        <v>#REF!</v>
      </c>
      <c r="K271" s="14">
        <v>8632</v>
      </c>
      <c r="L271" s="14" t="e">
        <f t="shared" si="5"/>
        <v>#REF!</v>
      </c>
      <c r="M271" s="14" t="e">
        <f>#REF!-Q271</f>
        <v>#REF!</v>
      </c>
      <c r="N271" s="60" t="s">
        <v>194</v>
      </c>
      <c r="O271" s="60" t="s">
        <v>952</v>
      </c>
      <c r="P271" s="62">
        <v>8632</v>
      </c>
      <c r="Q271" s="62">
        <v>8632</v>
      </c>
      <c r="R271" s="1">
        <f t="shared" si="4"/>
        <v>100</v>
      </c>
      <c r="S271" s="1" t="e">
        <f>#REF!-M271</f>
        <v>#REF!</v>
      </c>
    </row>
    <row r="272" spans="1:19" x14ac:dyDescent="0.25">
      <c r="A272" s="10">
        <v>268</v>
      </c>
      <c r="B272" s="11">
        <v>268298</v>
      </c>
      <c r="C272" s="12" t="s">
        <v>195</v>
      </c>
      <c r="D272" s="11"/>
      <c r="E272" s="13">
        <v>41214</v>
      </c>
      <c r="F272" s="9" t="s">
        <v>26</v>
      </c>
      <c r="G272" s="17">
        <v>1</v>
      </c>
      <c r="H272" s="91">
        <v>2727</v>
      </c>
      <c r="I272" s="19" t="s">
        <v>305</v>
      </c>
      <c r="J272" s="14" t="e">
        <f>#REF!</f>
        <v>#REF!</v>
      </c>
      <c r="K272" s="16">
        <v>2700</v>
      </c>
      <c r="L272" s="14" t="e">
        <f t="shared" si="5"/>
        <v>#REF!</v>
      </c>
      <c r="M272" s="14" t="e">
        <f>#REF!-Q272</f>
        <v>#REF!</v>
      </c>
      <c r="N272" s="60" t="s">
        <v>195</v>
      </c>
      <c r="O272" s="60" t="s">
        <v>953</v>
      </c>
      <c r="P272" s="62">
        <v>5400</v>
      </c>
      <c r="Q272" s="62">
        <v>5400</v>
      </c>
      <c r="R272" s="1">
        <f t="shared" si="4"/>
        <v>100</v>
      </c>
      <c r="S272" s="1" t="e">
        <f>#REF!-M272</f>
        <v>#REF!</v>
      </c>
    </row>
    <row r="273" spans="1:19" x14ac:dyDescent="0.25">
      <c r="A273" s="10">
        <v>269</v>
      </c>
      <c r="B273" s="11">
        <v>268298</v>
      </c>
      <c r="C273" s="12" t="s">
        <v>195</v>
      </c>
      <c r="D273" s="11"/>
      <c r="E273" s="13">
        <v>41214</v>
      </c>
      <c r="F273" s="9" t="s">
        <v>26</v>
      </c>
      <c r="G273" s="17">
        <v>1</v>
      </c>
      <c r="H273" s="91">
        <v>2727</v>
      </c>
      <c r="I273" s="19" t="s">
        <v>305</v>
      </c>
      <c r="J273" s="14" t="e">
        <f>#REF!</f>
        <v>#REF!</v>
      </c>
      <c r="K273" s="16">
        <v>2700</v>
      </c>
      <c r="L273" s="14" t="e">
        <f t="shared" si="5"/>
        <v>#REF!</v>
      </c>
      <c r="M273" s="14" t="e">
        <f>#REF!-Q273</f>
        <v>#REF!</v>
      </c>
      <c r="N273" s="60"/>
      <c r="O273" s="60"/>
      <c r="P273" s="62"/>
      <c r="Q273" s="62"/>
      <c r="S273" s="1" t="e">
        <f>#REF!-M273</f>
        <v>#REF!</v>
      </c>
    </row>
    <row r="274" spans="1:19" ht="22.5" x14ac:dyDescent="0.25">
      <c r="A274" s="10">
        <v>270</v>
      </c>
      <c r="B274" s="11" t="s">
        <v>397</v>
      </c>
      <c r="C274" s="12" t="s">
        <v>396</v>
      </c>
      <c r="D274" s="11"/>
      <c r="E274" s="13">
        <v>42338</v>
      </c>
      <c r="F274" s="9" t="s">
        <v>26</v>
      </c>
      <c r="G274" s="17">
        <v>1</v>
      </c>
      <c r="H274" s="91">
        <v>2727</v>
      </c>
      <c r="I274" s="19" t="s">
        <v>305</v>
      </c>
      <c r="J274" s="14" t="e">
        <f>#REF!</f>
        <v>#REF!</v>
      </c>
      <c r="K274" s="14">
        <v>2700</v>
      </c>
      <c r="L274" s="14" t="e">
        <f t="shared" si="5"/>
        <v>#REF!</v>
      </c>
      <c r="M274" s="14" t="e">
        <f>#REF!-Q274</f>
        <v>#REF!</v>
      </c>
      <c r="N274" s="60" t="s">
        <v>396</v>
      </c>
      <c r="O274" s="60" t="s">
        <v>397</v>
      </c>
      <c r="P274" s="62">
        <v>2700</v>
      </c>
      <c r="Q274" s="62">
        <v>2700</v>
      </c>
      <c r="R274" s="1">
        <f t="shared" si="4"/>
        <v>100</v>
      </c>
      <c r="S274" s="1" t="e">
        <f>#REF!-M274</f>
        <v>#REF!</v>
      </c>
    </row>
    <row r="275" spans="1:19" x14ac:dyDescent="0.25">
      <c r="A275" s="10">
        <v>271</v>
      </c>
      <c r="B275" s="11">
        <v>220921</v>
      </c>
      <c r="C275" s="12" t="s">
        <v>196</v>
      </c>
      <c r="D275" s="11"/>
      <c r="E275" s="13">
        <v>41214</v>
      </c>
      <c r="F275" s="9" t="s">
        <v>26</v>
      </c>
      <c r="G275" s="17">
        <v>1</v>
      </c>
      <c r="H275" s="91">
        <v>5533.79</v>
      </c>
      <c r="I275" s="19" t="s">
        <v>305</v>
      </c>
      <c r="J275" s="14" t="e">
        <f>#REF!</f>
        <v>#REF!</v>
      </c>
      <c r="K275" s="14">
        <v>5479</v>
      </c>
      <c r="L275" s="14" t="e">
        <f t="shared" si="5"/>
        <v>#REF!</v>
      </c>
      <c r="M275" s="14" t="e">
        <f>#REF!-Q275</f>
        <v>#REF!</v>
      </c>
      <c r="N275" s="60" t="s">
        <v>196</v>
      </c>
      <c r="O275" s="60" t="s">
        <v>954</v>
      </c>
      <c r="P275" s="62">
        <v>5479</v>
      </c>
      <c r="Q275" s="62">
        <v>5479</v>
      </c>
      <c r="R275" s="1">
        <f t="shared" si="4"/>
        <v>100</v>
      </c>
      <c r="S275" s="1" t="e">
        <f>#REF!-M275</f>
        <v>#REF!</v>
      </c>
    </row>
    <row r="276" spans="1:19" x14ac:dyDescent="0.25">
      <c r="A276" s="10">
        <v>272</v>
      </c>
      <c r="B276" s="11">
        <v>333505</v>
      </c>
      <c r="C276" s="12" t="s">
        <v>197</v>
      </c>
      <c r="D276" s="11"/>
      <c r="E276" s="13">
        <v>41214</v>
      </c>
      <c r="F276" s="9" t="s">
        <v>26</v>
      </c>
      <c r="G276" s="17">
        <v>2</v>
      </c>
      <c r="H276" s="91">
        <v>2320.2629000000002</v>
      </c>
      <c r="I276" s="19" t="s">
        <v>305</v>
      </c>
      <c r="J276" s="14" t="e">
        <f>#REF!</f>
        <v>#REF!</v>
      </c>
      <c r="K276" s="14">
        <v>4594.58</v>
      </c>
      <c r="L276" s="14" t="e">
        <f t="shared" si="5"/>
        <v>#REF!</v>
      </c>
      <c r="M276" s="14" t="e">
        <f>#REF!-Q276</f>
        <v>#REF!</v>
      </c>
      <c r="N276" s="60" t="s">
        <v>197</v>
      </c>
      <c r="O276" s="60" t="s">
        <v>955</v>
      </c>
      <c r="P276" s="62">
        <v>4594.58</v>
      </c>
      <c r="Q276" s="62">
        <v>4594.58</v>
      </c>
      <c r="R276" s="1">
        <f t="shared" si="4"/>
        <v>100</v>
      </c>
      <c r="S276" s="1" t="e">
        <f>#REF!-M276</f>
        <v>#REF!</v>
      </c>
    </row>
    <row r="277" spans="1:19" ht="22.5" x14ac:dyDescent="0.25">
      <c r="A277" s="10">
        <v>273</v>
      </c>
      <c r="B277" s="11">
        <v>243068</v>
      </c>
      <c r="C277" s="12" t="s">
        <v>198</v>
      </c>
      <c r="D277" s="11"/>
      <c r="E277" s="13">
        <v>41214</v>
      </c>
      <c r="F277" s="9" t="s">
        <v>26</v>
      </c>
      <c r="G277" s="17">
        <v>1</v>
      </c>
      <c r="H277" s="91">
        <v>7726.5</v>
      </c>
      <c r="I277" s="19" t="s">
        <v>305</v>
      </c>
      <c r="J277" s="14" t="e">
        <f>#REF!</f>
        <v>#REF!</v>
      </c>
      <c r="K277" s="14">
        <v>7650</v>
      </c>
      <c r="L277" s="14" t="e">
        <f t="shared" si="5"/>
        <v>#REF!</v>
      </c>
      <c r="M277" s="14" t="e">
        <f>#REF!-Q277</f>
        <v>#REF!</v>
      </c>
      <c r="N277" s="60" t="s">
        <v>198</v>
      </c>
      <c r="O277" s="60" t="s">
        <v>956</v>
      </c>
      <c r="P277" s="62">
        <v>7650</v>
      </c>
      <c r="Q277" s="62">
        <v>7650</v>
      </c>
      <c r="R277" s="1">
        <f t="shared" si="4"/>
        <v>100</v>
      </c>
      <c r="S277" s="1" t="e">
        <f>#REF!-M277</f>
        <v>#REF!</v>
      </c>
    </row>
    <row r="278" spans="1:19" x14ac:dyDescent="0.25">
      <c r="A278" s="10">
        <v>274</v>
      </c>
      <c r="B278" s="11">
        <v>238292</v>
      </c>
      <c r="C278" s="12" t="s">
        <v>199</v>
      </c>
      <c r="D278" s="11"/>
      <c r="E278" s="13">
        <v>41214</v>
      </c>
      <c r="F278" s="9" t="s">
        <v>26</v>
      </c>
      <c r="G278" s="17">
        <v>1</v>
      </c>
      <c r="H278" s="91">
        <v>5181.3</v>
      </c>
      <c r="I278" s="19" t="s">
        <v>305</v>
      </c>
      <c r="J278" s="14" t="e">
        <f>#REF!</f>
        <v>#REF!</v>
      </c>
      <c r="K278" s="14">
        <v>5130</v>
      </c>
      <c r="L278" s="14" t="e">
        <f t="shared" si="5"/>
        <v>#REF!</v>
      </c>
      <c r="M278" s="14" t="e">
        <f>#REF!-Q278</f>
        <v>#REF!</v>
      </c>
      <c r="N278" s="60" t="s">
        <v>199</v>
      </c>
      <c r="O278" s="60" t="s">
        <v>957</v>
      </c>
      <c r="P278" s="62">
        <v>5130</v>
      </c>
      <c r="Q278" s="62">
        <v>5130</v>
      </c>
      <c r="R278" s="1">
        <f t="shared" si="4"/>
        <v>100</v>
      </c>
      <c r="S278" s="1" t="e">
        <f>#REF!-M278</f>
        <v>#REF!</v>
      </c>
    </row>
    <row r="279" spans="1:19" x14ac:dyDescent="0.25">
      <c r="A279" s="10">
        <v>275</v>
      </c>
      <c r="B279" s="11">
        <v>215681</v>
      </c>
      <c r="C279" s="12" t="s">
        <v>34</v>
      </c>
      <c r="D279" s="11"/>
      <c r="E279" s="13">
        <v>41214</v>
      </c>
      <c r="F279" s="9" t="s">
        <v>26</v>
      </c>
      <c r="G279" s="17">
        <v>1</v>
      </c>
      <c r="H279" s="91">
        <v>988.68899999999996</v>
      </c>
      <c r="I279" s="19" t="s">
        <v>305</v>
      </c>
      <c r="J279" s="14" t="e">
        <f>#REF!</f>
        <v>#REF!</v>
      </c>
      <c r="K279" s="16">
        <v>978.9</v>
      </c>
      <c r="L279" s="14" t="e">
        <f t="shared" si="5"/>
        <v>#REF!</v>
      </c>
      <c r="M279" s="14" t="e">
        <f>#REF!-Q279</f>
        <v>#REF!</v>
      </c>
      <c r="N279" s="60" t="s">
        <v>34</v>
      </c>
      <c r="O279" s="60" t="s">
        <v>958</v>
      </c>
      <c r="P279" s="62">
        <v>1957.8</v>
      </c>
      <c r="Q279" s="62">
        <v>1957.8</v>
      </c>
      <c r="R279" s="1">
        <f t="shared" si="4"/>
        <v>100</v>
      </c>
      <c r="S279" s="1" t="e">
        <f>#REF!-M279</f>
        <v>#REF!</v>
      </c>
    </row>
    <row r="280" spans="1:19" x14ac:dyDescent="0.25">
      <c r="A280" s="10">
        <v>276</v>
      </c>
      <c r="B280" s="11">
        <v>215681</v>
      </c>
      <c r="C280" s="12" t="s">
        <v>34</v>
      </c>
      <c r="D280" s="11"/>
      <c r="E280" s="13">
        <v>41214</v>
      </c>
      <c r="F280" s="9" t="s">
        <v>26</v>
      </c>
      <c r="G280" s="17">
        <v>1</v>
      </c>
      <c r="H280" s="91">
        <v>988.68899999999996</v>
      </c>
      <c r="I280" s="19" t="s">
        <v>305</v>
      </c>
      <c r="J280" s="14" t="e">
        <f>#REF!</f>
        <v>#REF!</v>
      </c>
      <c r="K280" s="16">
        <v>978.9</v>
      </c>
      <c r="L280" s="14" t="e">
        <f t="shared" si="5"/>
        <v>#REF!</v>
      </c>
      <c r="M280" s="14" t="e">
        <f>#REF!-Q280</f>
        <v>#REF!</v>
      </c>
      <c r="N280" s="60"/>
      <c r="O280" s="60"/>
      <c r="P280" s="62"/>
      <c r="Q280" s="62"/>
      <c r="S280" s="1" t="e">
        <f>#REF!-M280</f>
        <v>#REF!</v>
      </c>
    </row>
    <row r="281" spans="1:19" ht="22.5" x14ac:dyDescent="0.25">
      <c r="A281" s="10">
        <v>277</v>
      </c>
      <c r="B281" s="11">
        <v>243067</v>
      </c>
      <c r="C281" s="12" t="s">
        <v>200</v>
      </c>
      <c r="D281" s="11"/>
      <c r="E281" s="13">
        <v>41214</v>
      </c>
      <c r="F281" s="9" t="s">
        <v>26</v>
      </c>
      <c r="G281" s="17">
        <v>1</v>
      </c>
      <c r="H281" s="91">
        <v>126.25</v>
      </c>
      <c r="I281" s="19" t="s">
        <v>305</v>
      </c>
      <c r="J281" s="14" t="e">
        <f>#REF!</f>
        <v>#REF!</v>
      </c>
      <c r="K281" s="14">
        <v>125</v>
      </c>
      <c r="L281" s="14" t="e">
        <f t="shared" si="5"/>
        <v>#REF!</v>
      </c>
      <c r="M281" s="14" t="e">
        <f>#REF!-Q281</f>
        <v>#REF!</v>
      </c>
      <c r="N281" s="60" t="s">
        <v>200</v>
      </c>
      <c r="O281" s="60" t="s">
        <v>959</v>
      </c>
      <c r="P281" s="61">
        <v>125</v>
      </c>
      <c r="Q281" s="61">
        <v>125</v>
      </c>
      <c r="R281" s="1">
        <f t="shared" si="4"/>
        <v>100</v>
      </c>
      <c r="S281" s="1" t="e">
        <f>#REF!-M281</f>
        <v>#REF!</v>
      </c>
    </row>
    <row r="282" spans="1:19" x14ac:dyDescent="0.25">
      <c r="A282" s="10">
        <v>278</v>
      </c>
      <c r="B282" s="11">
        <v>320369</v>
      </c>
      <c r="C282" s="12" t="s">
        <v>201</v>
      </c>
      <c r="D282" s="11"/>
      <c r="E282" s="13">
        <v>41214</v>
      </c>
      <c r="F282" s="9" t="s">
        <v>26</v>
      </c>
      <c r="G282" s="17">
        <v>9</v>
      </c>
      <c r="H282" s="91">
        <v>170.69</v>
      </c>
      <c r="I282" s="19" t="s">
        <v>289</v>
      </c>
      <c r="J282" s="14" t="e">
        <f>#REF!</f>
        <v>#REF!</v>
      </c>
      <c r="K282" s="14">
        <v>1521</v>
      </c>
      <c r="L282" s="14" t="e">
        <f t="shared" si="5"/>
        <v>#REF!</v>
      </c>
      <c r="M282" s="14" t="e">
        <f>#REF!-Q282</f>
        <v>#REF!</v>
      </c>
      <c r="N282" s="60" t="s">
        <v>201</v>
      </c>
      <c r="O282" s="60" t="s">
        <v>960</v>
      </c>
      <c r="P282" s="62">
        <v>1521</v>
      </c>
      <c r="Q282" s="62">
        <v>1521</v>
      </c>
      <c r="R282" s="1">
        <f t="shared" si="4"/>
        <v>100</v>
      </c>
      <c r="S282" s="1" t="e">
        <f>#REF!-M282</f>
        <v>#REF!</v>
      </c>
    </row>
    <row r="283" spans="1:19" x14ac:dyDescent="0.25">
      <c r="A283" s="10">
        <v>279</v>
      </c>
      <c r="B283" s="11">
        <v>320389</v>
      </c>
      <c r="C283" s="12" t="s">
        <v>35</v>
      </c>
      <c r="D283" s="11"/>
      <c r="E283" s="13">
        <v>41214</v>
      </c>
      <c r="F283" s="9" t="s">
        <v>26</v>
      </c>
      <c r="G283" s="17">
        <v>2</v>
      </c>
      <c r="H283" s="91">
        <v>164.18559999999999</v>
      </c>
      <c r="I283" s="19" t="s">
        <v>305</v>
      </c>
      <c r="J283" s="14" t="e">
        <f>#REF!</f>
        <v>#REF!</v>
      </c>
      <c r="K283" s="14">
        <v>325.12</v>
      </c>
      <c r="L283" s="14" t="e">
        <f t="shared" si="5"/>
        <v>#REF!</v>
      </c>
      <c r="M283" s="14" t="e">
        <f>#REF!-Q283</f>
        <v>#REF!</v>
      </c>
      <c r="N283" s="60" t="s">
        <v>35</v>
      </c>
      <c r="O283" s="60" t="s">
        <v>961</v>
      </c>
      <c r="P283" s="61">
        <v>325.12</v>
      </c>
      <c r="Q283" s="61">
        <v>325.12</v>
      </c>
      <c r="R283" s="1">
        <f t="shared" ref="R283:R344" si="6">Q283*100/P283</f>
        <v>100</v>
      </c>
      <c r="S283" s="1" t="e">
        <f>#REF!-M283</f>
        <v>#REF!</v>
      </c>
    </row>
    <row r="284" spans="1:19" x14ac:dyDescent="0.25">
      <c r="A284" s="10">
        <v>280</v>
      </c>
      <c r="B284" s="11">
        <v>261223</v>
      </c>
      <c r="C284" s="12" t="s">
        <v>202</v>
      </c>
      <c r="D284" s="11"/>
      <c r="E284" s="13">
        <v>41214</v>
      </c>
      <c r="F284" s="9" t="s">
        <v>26</v>
      </c>
      <c r="G284" s="17">
        <v>11</v>
      </c>
      <c r="H284" s="91">
        <v>235.66330000000002</v>
      </c>
      <c r="I284" s="19" t="s">
        <v>305</v>
      </c>
      <c r="J284" s="14" t="e">
        <f>#REF!</f>
        <v>#REF!</v>
      </c>
      <c r="K284" s="14">
        <v>2566.63</v>
      </c>
      <c r="L284" s="14" t="e">
        <f t="shared" si="5"/>
        <v>#REF!</v>
      </c>
      <c r="M284" s="14" t="e">
        <f>#REF!-Q284</f>
        <v>#REF!</v>
      </c>
      <c r="N284" s="60" t="s">
        <v>202</v>
      </c>
      <c r="O284" s="60" t="s">
        <v>962</v>
      </c>
      <c r="P284" s="62">
        <v>2566.63</v>
      </c>
      <c r="Q284" s="62">
        <v>2566.63</v>
      </c>
      <c r="R284" s="1">
        <f t="shared" si="6"/>
        <v>100</v>
      </c>
      <c r="S284" s="1" t="e">
        <f>#REF!-M284</f>
        <v>#REF!</v>
      </c>
    </row>
    <row r="285" spans="1:19" x14ac:dyDescent="0.25">
      <c r="A285" s="10">
        <v>281</v>
      </c>
      <c r="B285" s="11">
        <v>329178</v>
      </c>
      <c r="C285" s="12" t="s">
        <v>203</v>
      </c>
      <c r="D285" s="11"/>
      <c r="E285" s="13">
        <v>41214</v>
      </c>
      <c r="F285" s="9" t="s">
        <v>26</v>
      </c>
      <c r="G285" s="17">
        <v>12</v>
      </c>
      <c r="H285" s="91">
        <v>244.39811666666665</v>
      </c>
      <c r="I285" s="19" t="s">
        <v>289</v>
      </c>
      <c r="J285" s="14" t="e">
        <f>#REF!</f>
        <v>#REF!</v>
      </c>
      <c r="K285" s="14">
        <v>2903.74</v>
      </c>
      <c r="L285" s="14" t="e">
        <f t="shared" ref="L285:L348" si="7">K285*100/J285</f>
        <v>#REF!</v>
      </c>
      <c r="M285" s="14" t="e">
        <f>#REF!-Q285</f>
        <v>#REF!</v>
      </c>
      <c r="N285" s="60" t="s">
        <v>203</v>
      </c>
      <c r="O285" s="60" t="s">
        <v>963</v>
      </c>
      <c r="P285" s="62">
        <v>2903.74</v>
      </c>
      <c r="Q285" s="62">
        <v>2903.74</v>
      </c>
      <c r="R285" s="1">
        <f t="shared" si="6"/>
        <v>100.00000000000001</v>
      </c>
      <c r="S285" s="1" t="e">
        <f>#REF!-M285</f>
        <v>#REF!</v>
      </c>
    </row>
    <row r="286" spans="1:19" ht="30" x14ac:dyDescent="0.25">
      <c r="A286" s="10">
        <v>282</v>
      </c>
      <c r="B286" s="11">
        <v>325889</v>
      </c>
      <c r="C286" s="12" t="s">
        <v>36</v>
      </c>
      <c r="D286" s="11"/>
      <c r="E286" s="13">
        <v>39783</v>
      </c>
      <c r="F286" s="9" t="s">
        <v>26</v>
      </c>
      <c r="G286" s="17">
        <v>1</v>
      </c>
      <c r="H286" s="91">
        <v>324.20999999999998</v>
      </c>
      <c r="I286" s="19" t="s">
        <v>308</v>
      </c>
      <c r="J286" s="14" t="e">
        <f>#REF!</f>
        <v>#REF!</v>
      </c>
      <c r="K286" s="16">
        <v>321</v>
      </c>
      <c r="L286" s="14" t="e">
        <f t="shared" si="7"/>
        <v>#REF!</v>
      </c>
      <c r="M286" s="14" t="e">
        <f>#REF!-Q286</f>
        <v>#REF!</v>
      </c>
      <c r="N286" s="60" t="s">
        <v>36</v>
      </c>
      <c r="O286" s="60" t="s">
        <v>964</v>
      </c>
      <c r="P286" s="62">
        <v>3852</v>
      </c>
      <c r="Q286" s="62">
        <v>3852</v>
      </c>
      <c r="R286" s="1">
        <f t="shared" si="6"/>
        <v>100</v>
      </c>
      <c r="S286" s="1" t="e">
        <f>#REF!-M286</f>
        <v>#REF!</v>
      </c>
    </row>
    <row r="287" spans="1:19" x14ac:dyDescent="0.25">
      <c r="A287" s="10">
        <v>283</v>
      </c>
      <c r="B287" s="11">
        <v>325889</v>
      </c>
      <c r="C287" s="12" t="s">
        <v>36</v>
      </c>
      <c r="D287" s="11"/>
      <c r="E287" s="13">
        <v>41214</v>
      </c>
      <c r="F287" s="9" t="s">
        <v>26</v>
      </c>
      <c r="G287" s="17">
        <v>11</v>
      </c>
      <c r="H287" s="91">
        <v>324.20999999999998</v>
      </c>
      <c r="I287" s="19" t="s">
        <v>289</v>
      </c>
      <c r="J287" s="14" t="e">
        <f>#REF!</f>
        <v>#REF!</v>
      </c>
      <c r="K287" s="16">
        <v>3531</v>
      </c>
      <c r="L287" s="14" t="e">
        <f t="shared" si="7"/>
        <v>#REF!</v>
      </c>
      <c r="M287" s="14" t="e">
        <f>#REF!-Q287</f>
        <v>#REF!</v>
      </c>
      <c r="N287" s="60"/>
      <c r="O287" s="60"/>
      <c r="P287" s="62"/>
      <c r="Q287" s="62"/>
      <c r="S287" s="1" t="e">
        <f>#REF!-M287</f>
        <v>#REF!</v>
      </c>
    </row>
    <row r="288" spans="1:19" x14ac:dyDescent="0.25">
      <c r="A288" s="10">
        <v>284</v>
      </c>
      <c r="B288" s="11">
        <v>288515</v>
      </c>
      <c r="C288" s="12" t="s">
        <v>204</v>
      </c>
      <c r="D288" s="11"/>
      <c r="E288" s="13">
        <v>41214</v>
      </c>
      <c r="F288" s="9" t="s">
        <v>26</v>
      </c>
      <c r="G288" s="17">
        <v>22</v>
      </c>
      <c r="H288" s="91">
        <v>4460.9377000000004</v>
      </c>
      <c r="I288" s="19" t="s">
        <v>305</v>
      </c>
      <c r="J288" s="14" t="e">
        <f>#REF!</f>
        <v>#REF!</v>
      </c>
      <c r="K288" s="14">
        <v>97168.94</v>
      </c>
      <c r="L288" s="14" t="e">
        <f t="shared" si="7"/>
        <v>#REF!</v>
      </c>
      <c r="M288" s="14" t="e">
        <f>#REF!-Q288</f>
        <v>#REF!</v>
      </c>
      <c r="N288" s="60" t="s">
        <v>204</v>
      </c>
      <c r="O288" s="60" t="s">
        <v>965</v>
      </c>
      <c r="P288" s="62">
        <v>97168.94</v>
      </c>
      <c r="Q288" s="62">
        <v>97168.94</v>
      </c>
      <c r="R288" s="1">
        <f t="shared" si="6"/>
        <v>100</v>
      </c>
      <c r="S288" s="1" t="e">
        <f>#REF!-M288</f>
        <v>#REF!</v>
      </c>
    </row>
    <row r="289" spans="1:19" ht="30" x14ac:dyDescent="0.25">
      <c r="A289" s="10">
        <v>285</v>
      </c>
      <c r="B289" s="11">
        <v>265122</v>
      </c>
      <c r="C289" s="12" t="s">
        <v>205</v>
      </c>
      <c r="D289" s="11"/>
      <c r="E289" s="13">
        <v>41214</v>
      </c>
      <c r="F289" s="9" t="s">
        <v>26</v>
      </c>
      <c r="G289" s="17">
        <v>4</v>
      </c>
      <c r="H289" s="91">
        <v>12726</v>
      </c>
      <c r="I289" s="19" t="s">
        <v>310</v>
      </c>
      <c r="J289" s="14" t="e">
        <f>#REF!</f>
        <v>#REF!</v>
      </c>
      <c r="K289" s="14">
        <v>50400</v>
      </c>
      <c r="L289" s="14" t="e">
        <f t="shared" si="7"/>
        <v>#REF!</v>
      </c>
      <c r="M289" s="14" t="e">
        <f>#REF!-Q289</f>
        <v>#REF!</v>
      </c>
      <c r="N289" s="60" t="s">
        <v>205</v>
      </c>
      <c r="O289" s="60" t="s">
        <v>966</v>
      </c>
      <c r="P289" s="62">
        <v>50400</v>
      </c>
      <c r="Q289" s="62">
        <v>50400</v>
      </c>
      <c r="R289" s="1">
        <f t="shared" si="6"/>
        <v>100</v>
      </c>
      <c r="S289" s="1" t="e">
        <f>#REF!-M289</f>
        <v>#REF!</v>
      </c>
    </row>
    <row r="290" spans="1:19" ht="30" x14ac:dyDescent="0.25">
      <c r="A290" s="10">
        <v>286</v>
      </c>
      <c r="B290" s="11">
        <v>321005</v>
      </c>
      <c r="C290" s="12" t="s">
        <v>54</v>
      </c>
      <c r="D290" s="11"/>
      <c r="E290" s="13">
        <v>39052</v>
      </c>
      <c r="F290" s="9" t="s">
        <v>26</v>
      </c>
      <c r="G290" s="17">
        <v>1</v>
      </c>
      <c r="H290" s="91">
        <v>1885.3468</v>
      </c>
      <c r="I290" s="19" t="s">
        <v>308</v>
      </c>
      <c r="J290" s="14" t="e">
        <f>#REF!</f>
        <v>#REF!</v>
      </c>
      <c r="K290" s="14">
        <v>1866.68</v>
      </c>
      <c r="L290" s="14" t="e">
        <f t="shared" si="7"/>
        <v>#REF!</v>
      </c>
      <c r="M290" s="14" t="e">
        <f>#REF!-Q290</f>
        <v>#REF!</v>
      </c>
      <c r="N290" s="60" t="s">
        <v>54</v>
      </c>
      <c r="O290" s="60" t="s">
        <v>967</v>
      </c>
      <c r="P290" s="62">
        <v>1866.68</v>
      </c>
      <c r="Q290" s="62">
        <v>1866.68</v>
      </c>
      <c r="R290" s="1">
        <f t="shared" si="6"/>
        <v>100</v>
      </c>
      <c r="S290" s="1" t="e">
        <f>#REF!-M290</f>
        <v>#REF!</v>
      </c>
    </row>
    <row r="291" spans="1:19" ht="34.5" customHeight="1" x14ac:dyDescent="0.25">
      <c r="A291" s="10">
        <v>287</v>
      </c>
      <c r="B291" s="11">
        <v>20046088</v>
      </c>
      <c r="C291" s="12" t="s">
        <v>64</v>
      </c>
      <c r="D291" s="11"/>
      <c r="E291" s="51" t="s">
        <v>471</v>
      </c>
      <c r="F291" s="52" t="s">
        <v>26</v>
      </c>
      <c r="G291" s="17">
        <v>1</v>
      </c>
      <c r="H291" s="91">
        <v>12269.793099999999</v>
      </c>
      <c r="I291" s="19"/>
      <c r="J291" s="14" t="e">
        <f>#REF!</f>
        <v>#REF!</v>
      </c>
      <c r="K291" s="14">
        <v>20342.77</v>
      </c>
      <c r="L291" s="14" t="e">
        <f>K291*100/J291</f>
        <v>#REF!</v>
      </c>
      <c r="M291" s="14" t="e">
        <f>#REF!-Q291</f>
        <v>#REF!</v>
      </c>
      <c r="N291" s="60"/>
      <c r="O291" s="60"/>
      <c r="P291" s="61"/>
      <c r="Q291" s="61"/>
      <c r="S291" s="1" t="e">
        <f>#REF!-M291</f>
        <v>#REF!</v>
      </c>
    </row>
    <row r="292" spans="1:19" ht="22.5" x14ac:dyDescent="0.25">
      <c r="A292" s="10">
        <v>288</v>
      </c>
      <c r="B292" s="11">
        <v>20046088</v>
      </c>
      <c r="C292" s="12" t="s">
        <v>64</v>
      </c>
      <c r="D292" s="11"/>
      <c r="E292" s="13">
        <v>39052</v>
      </c>
      <c r="F292" s="9" t="s">
        <v>26</v>
      </c>
      <c r="G292" s="17">
        <v>1</v>
      </c>
      <c r="H292" s="91">
        <v>18092.241099999999</v>
      </c>
      <c r="I292" s="19"/>
      <c r="J292" s="14" t="e">
        <f>#REF!</f>
        <v>#REF!</v>
      </c>
      <c r="K292" s="14">
        <v>20342.77</v>
      </c>
      <c r="L292" s="14" t="e">
        <f t="shared" si="7"/>
        <v>#REF!</v>
      </c>
      <c r="M292" s="14" t="e">
        <f>#REF!-Q292</f>
        <v>#REF!</v>
      </c>
      <c r="N292" s="60" t="s">
        <v>64</v>
      </c>
      <c r="O292" s="60" t="s">
        <v>968</v>
      </c>
      <c r="P292" s="62">
        <v>30061.42</v>
      </c>
      <c r="Q292" s="62">
        <v>20342.77</v>
      </c>
      <c r="R292" s="1">
        <f t="shared" si="6"/>
        <v>67.670688876307239</v>
      </c>
      <c r="S292" s="1" t="e">
        <f>#REF!-M292</f>
        <v>#REF!</v>
      </c>
    </row>
    <row r="293" spans="1:19" ht="22.5" x14ac:dyDescent="0.25">
      <c r="A293" s="10">
        <v>289</v>
      </c>
      <c r="B293" s="11" t="s">
        <v>323</v>
      </c>
      <c r="C293" s="37" t="s">
        <v>324</v>
      </c>
      <c r="D293" s="38"/>
      <c r="E293" s="36" t="s">
        <v>325</v>
      </c>
      <c r="F293" s="27" t="s">
        <v>26</v>
      </c>
      <c r="G293" s="17">
        <v>1</v>
      </c>
      <c r="H293" s="91">
        <v>165438</v>
      </c>
      <c r="I293" s="39"/>
      <c r="J293" s="14" t="e">
        <f>#REF!</f>
        <v>#REF!</v>
      </c>
      <c r="K293" s="14">
        <v>163800</v>
      </c>
      <c r="L293" s="14" t="e">
        <f t="shared" si="7"/>
        <v>#REF!</v>
      </c>
      <c r="M293" s="14" t="e">
        <f>#REF!-Q293</f>
        <v>#REF!</v>
      </c>
      <c r="N293" s="60" t="s">
        <v>324</v>
      </c>
      <c r="O293" s="60" t="s">
        <v>323</v>
      </c>
      <c r="P293" s="62">
        <v>163800</v>
      </c>
      <c r="Q293" s="62">
        <v>163800</v>
      </c>
      <c r="R293" s="1">
        <f t="shared" si="6"/>
        <v>100</v>
      </c>
      <c r="S293" s="1" t="e">
        <f>#REF!-M293</f>
        <v>#REF!</v>
      </c>
    </row>
    <row r="294" spans="1:19" x14ac:dyDescent="0.25">
      <c r="A294" s="10">
        <v>290</v>
      </c>
      <c r="B294" s="11">
        <v>340375</v>
      </c>
      <c r="C294" s="12" t="s">
        <v>206</v>
      </c>
      <c r="D294" s="11"/>
      <c r="E294" s="13">
        <v>41214</v>
      </c>
      <c r="F294" s="9" t="s">
        <v>22</v>
      </c>
      <c r="G294" s="17">
        <v>0.5</v>
      </c>
      <c r="H294" s="91">
        <v>37784.1</v>
      </c>
      <c r="I294" s="19" t="s">
        <v>305</v>
      </c>
      <c r="J294" s="14" t="e">
        <f>#REF!</f>
        <v>#REF!</v>
      </c>
      <c r="K294" s="14">
        <v>18705</v>
      </c>
      <c r="L294" s="14" t="e">
        <f t="shared" si="7"/>
        <v>#REF!</v>
      </c>
      <c r="M294" s="14" t="e">
        <f>#REF!-Q294</f>
        <v>#REF!</v>
      </c>
      <c r="N294" s="60" t="s">
        <v>206</v>
      </c>
      <c r="O294" s="60" t="s">
        <v>969</v>
      </c>
      <c r="P294" s="62">
        <v>18705</v>
      </c>
      <c r="Q294" s="62">
        <v>18705</v>
      </c>
      <c r="R294" s="1">
        <f t="shared" si="6"/>
        <v>100</v>
      </c>
      <c r="S294" s="1" t="e">
        <f>#REF!-M294</f>
        <v>#REF!</v>
      </c>
    </row>
    <row r="295" spans="1:19" ht="22.5" x14ac:dyDescent="0.25">
      <c r="A295" s="10">
        <v>291</v>
      </c>
      <c r="B295" s="11">
        <v>307806</v>
      </c>
      <c r="C295" s="12" t="s">
        <v>207</v>
      </c>
      <c r="D295" s="11"/>
      <c r="E295" s="13">
        <v>41214</v>
      </c>
      <c r="F295" s="9" t="s">
        <v>22</v>
      </c>
      <c r="G295" s="17">
        <v>0.15</v>
      </c>
      <c r="H295" s="91">
        <v>22365.312913907284</v>
      </c>
      <c r="I295" s="19"/>
      <c r="J295" s="14" t="e">
        <f>#REF!</f>
        <v>#REF!</v>
      </c>
      <c r="K295" s="14">
        <v>3365.87</v>
      </c>
      <c r="L295" s="14" t="e">
        <f t="shared" si="7"/>
        <v>#REF!</v>
      </c>
      <c r="M295" s="14" t="e">
        <f>#REF!-Q295</f>
        <v>#REF!</v>
      </c>
      <c r="N295" s="60" t="s">
        <v>207</v>
      </c>
      <c r="O295" s="60" t="s">
        <v>970</v>
      </c>
      <c r="P295" s="62">
        <v>3365.87</v>
      </c>
      <c r="Q295" s="62">
        <v>3365.87</v>
      </c>
      <c r="R295" s="1">
        <f t="shared" si="6"/>
        <v>100</v>
      </c>
      <c r="S295" s="1" t="e">
        <f>#REF!-M295</f>
        <v>#REF!</v>
      </c>
    </row>
    <row r="296" spans="1:19" x14ac:dyDescent="0.25">
      <c r="A296" s="10">
        <v>292</v>
      </c>
      <c r="B296" s="11">
        <v>213806</v>
      </c>
      <c r="C296" s="12" t="s">
        <v>208</v>
      </c>
      <c r="D296" s="11"/>
      <c r="E296" s="13">
        <v>41214</v>
      </c>
      <c r="F296" s="9" t="s">
        <v>22</v>
      </c>
      <c r="G296" s="17">
        <v>0.05</v>
      </c>
      <c r="H296" s="91">
        <v>6312.5</v>
      </c>
      <c r="I296" s="19" t="s">
        <v>289</v>
      </c>
      <c r="J296" s="14" t="e">
        <f>#REF!</f>
        <v>#REF!</v>
      </c>
      <c r="K296" s="14">
        <v>312.5</v>
      </c>
      <c r="L296" s="14" t="e">
        <f t="shared" si="7"/>
        <v>#REF!</v>
      </c>
      <c r="M296" s="14" t="e">
        <f>#REF!-Q296</f>
        <v>#REF!</v>
      </c>
      <c r="N296" s="60" t="s">
        <v>208</v>
      </c>
      <c r="O296" s="60" t="s">
        <v>971</v>
      </c>
      <c r="P296" s="61">
        <v>312.5</v>
      </c>
      <c r="Q296" s="61">
        <v>312.5</v>
      </c>
      <c r="R296" s="1">
        <f t="shared" si="6"/>
        <v>100</v>
      </c>
      <c r="S296" s="1" t="e">
        <f>#REF!-M296</f>
        <v>#REF!</v>
      </c>
    </row>
    <row r="297" spans="1:19" x14ac:dyDescent="0.25">
      <c r="A297" s="10">
        <v>293</v>
      </c>
      <c r="B297" s="11">
        <v>251878</v>
      </c>
      <c r="C297" s="12" t="s">
        <v>209</v>
      </c>
      <c r="D297" s="11"/>
      <c r="E297" s="13">
        <v>41214</v>
      </c>
      <c r="F297" s="9" t="s">
        <v>22</v>
      </c>
      <c r="G297" s="17">
        <v>1.62</v>
      </c>
      <c r="H297" s="91">
        <v>1757.4</v>
      </c>
      <c r="I297" s="19" t="s">
        <v>289</v>
      </c>
      <c r="J297" s="14" t="e">
        <f>#REF!</f>
        <v>#REF!</v>
      </c>
      <c r="K297" s="14">
        <v>2818.8</v>
      </c>
      <c r="L297" s="14" t="e">
        <f t="shared" si="7"/>
        <v>#REF!</v>
      </c>
      <c r="M297" s="14" t="e">
        <f>#REF!-Q297</f>
        <v>#REF!</v>
      </c>
      <c r="N297" s="60" t="s">
        <v>209</v>
      </c>
      <c r="O297" s="60" t="s">
        <v>972</v>
      </c>
      <c r="P297" s="62">
        <v>2818.8</v>
      </c>
      <c r="Q297" s="62">
        <v>2818.8</v>
      </c>
      <c r="R297" s="1">
        <f t="shared" si="6"/>
        <v>100</v>
      </c>
      <c r="S297" s="1" t="e">
        <f>#REF!-M297</f>
        <v>#REF!</v>
      </c>
    </row>
    <row r="298" spans="1:19" ht="22.5" x14ac:dyDescent="0.25">
      <c r="A298" s="10">
        <v>294</v>
      </c>
      <c r="B298" s="11">
        <v>237524</v>
      </c>
      <c r="C298" s="12" t="s">
        <v>210</v>
      </c>
      <c r="D298" s="11"/>
      <c r="E298" s="13">
        <v>41214</v>
      </c>
      <c r="F298" s="9" t="s">
        <v>50</v>
      </c>
      <c r="G298" s="17">
        <v>3</v>
      </c>
      <c r="H298" s="91">
        <v>81.517099999999999</v>
      </c>
      <c r="I298" s="19" t="s">
        <v>305</v>
      </c>
      <c r="J298" s="14" t="e">
        <f>#REF!</f>
        <v>#REF!</v>
      </c>
      <c r="K298" s="14">
        <v>242.13</v>
      </c>
      <c r="L298" s="14" t="e">
        <f t="shared" si="7"/>
        <v>#REF!</v>
      </c>
      <c r="M298" s="14" t="e">
        <f>#REF!-Q298</f>
        <v>#REF!</v>
      </c>
      <c r="N298" s="60" t="s">
        <v>210</v>
      </c>
      <c r="O298" s="60" t="s">
        <v>973</v>
      </c>
      <c r="P298" s="61">
        <v>242.13</v>
      </c>
      <c r="Q298" s="61">
        <v>242.13</v>
      </c>
      <c r="R298" s="1">
        <f t="shared" si="6"/>
        <v>100</v>
      </c>
      <c r="S298" s="1" t="e">
        <f>#REF!-M298</f>
        <v>#REF!</v>
      </c>
    </row>
    <row r="299" spans="1:19" x14ac:dyDescent="0.25">
      <c r="A299" s="10">
        <v>295</v>
      </c>
      <c r="B299" s="11">
        <v>300657</v>
      </c>
      <c r="C299" s="12" t="s">
        <v>211</v>
      </c>
      <c r="D299" s="11"/>
      <c r="E299" s="13">
        <v>41214</v>
      </c>
      <c r="F299" s="9" t="s">
        <v>26</v>
      </c>
      <c r="G299" s="17">
        <v>24</v>
      </c>
      <c r="H299" s="91">
        <v>769.27154999999993</v>
      </c>
      <c r="I299" s="19" t="s">
        <v>289</v>
      </c>
      <c r="J299" s="14" t="e">
        <f>#REF!</f>
        <v>#REF!</v>
      </c>
      <c r="K299" s="14">
        <v>18279.72</v>
      </c>
      <c r="L299" s="14" t="e">
        <f t="shared" si="7"/>
        <v>#REF!</v>
      </c>
      <c r="M299" s="14" t="e">
        <f>#REF!-Q299</f>
        <v>#REF!</v>
      </c>
      <c r="N299" s="60" t="s">
        <v>211</v>
      </c>
      <c r="O299" s="60" t="s">
        <v>974</v>
      </c>
      <c r="P299" s="62">
        <v>18279.72</v>
      </c>
      <c r="Q299" s="62">
        <v>18279.72</v>
      </c>
      <c r="R299" s="1">
        <f t="shared" si="6"/>
        <v>100</v>
      </c>
      <c r="S299" s="1" t="e">
        <f>#REF!-M299</f>
        <v>#REF!</v>
      </c>
    </row>
    <row r="300" spans="1:19" ht="22.5" x14ac:dyDescent="0.25">
      <c r="A300" s="10">
        <v>296</v>
      </c>
      <c r="B300" s="11" t="s">
        <v>378</v>
      </c>
      <c r="C300" s="21" t="s">
        <v>351</v>
      </c>
      <c r="D300" s="22"/>
      <c r="E300" s="36">
        <v>39508</v>
      </c>
      <c r="F300" s="27" t="s">
        <v>26</v>
      </c>
      <c r="G300" s="17">
        <v>1</v>
      </c>
      <c r="H300" s="91">
        <v>1057.9749999999999</v>
      </c>
      <c r="I300" s="19"/>
      <c r="J300" s="14" t="e">
        <f>#REF!</f>
        <v>#REF!</v>
      </c>
      <c r="K300" s="14">
        <v>1047.5</v>
      </c>
      <c r="L300" s="14" t="e">
        <f t="shared" si="7"/>
        <v>#REF!</v>
      </c>
      <c r="M300" s="14" t="e">
        <f>#REF!-Q300</f>
        <v>#REF!</v>
      </c>
      <c r="N300" s="60" t="s">
        <v>351</v>
      </c>
      <c r="O300" s="60" t="s">
        <v>378</v>
      </c>
      <c r="P300" s="62">
        <v>1047.5</v>
      </c>
      <c r="Q300" s="62">
        <v>1047.5</v>
      </c>
      <c r="R300" s="1">
        <f t="shared" si="6"/>
        <v>100</v>
      </c>
      <c r="S300" s="1" t="e">
        <f>#REF!-M300</f>
        <v>#REF!</v>
      </c>
    </row>
    <row r="301" spans="1:19" x14ac:dyDescent="0.25">
      <c r="A301" s="10">
        <v>297</v>
      </c>
      <c r="B301" s="11" t="s">
        <v>379</v>
      </c>
      <c r="C301" s="21" t="s">
        <v>352</v>
      </c>
      <c r="D301" s="22"/>
      <c r="E301" s="36">
        <v>39508</v>
      </c>
      <c r="F301" s="27" t="s">
        <v>26</v>
      </c>
      <c r="G301" s="17">
        <v>2</v>
      </c>
      <c r="H301" s="91">
        <v>985.60850000000005</v>
      </c>
      <c r="I301" s="19"/>
      <c r="J301" s="14" t="e">
        <f>#REF!</f>
        <v>#REF!</v>
      </c>
      <c r="K301" s="14">
        <v>1951.69</v>
      </c>
      <c r="L301" s="14" t="e">
        <f t="shared" si="7"/>
        <v>#REF!</v>
      </c>
      <c r="M301" s="14" t="e">
        <f>#REF!-Q301</f>
        <v>#REF!</v>
      </c>
      <c r="N301" s="60" t="s">
        <v>352</v>
      </c>
      <c r="O301" s="60" t="s">
        <v>379</v>
      </c>
      <c r="P301" s="62">
        <v>1951.69</v>
      </c>
      <c r="Q301" s="62">
        <v>1951.69</v>
      </c>
      <c r="R301" s="1">
        <f t="shared" si="6"/>
        <v>100</v>
      </c>
      <c r="S301" s="1" t="e">
        <f>#REF!-M301</f>
        <v>#REF!</v>
      </c>
    </row>
    <row r="302" spans="1:19" x14ac:dyDescent="0.25">
      <c r="A302" s="10">
        <v>298</v>
      </c>
      <c r="B302" s="11">
        <v>20028453</v>
      </c>
      <c r="C302" s="12" t="s">
        <v>212</v>
      </c>
      <c r="D302" s="11"/>
      <c r="E302" s="13">
        <v>41214</v>
      </c>
      <c r="F302" s="9" t="s">
        <v>26</v>
      </c>
      <c r="G302" s="17">
        <v>2</v>
      </c>
      <c r="H302" s="91">
        <v>13887.2677</v>
      </c>
      <c r="I302" s="19" t="s">
        <v>289</v>
      </c>
      <c r="J302" s="14" t="e">
        <f>#REF!</f>
        <v>#REF!</v>
      </c>
      <c r="K302" s="14">
        <v>27499.54</v>
      </c>
      <c r="L302" s="14" t="e">
        <f t="shared" si="7"/>
        <v>#REF!</v>
      </c>
      <c r="M302" s="14" t="e">
        <f>#REF!-Q302</f>
        <v>#REF!</v>
      </c>
      <c r="N302" s="60" t="s">
        <v>212</v>
      </c>
      <c r="O302" s="60" t="s">
        <v>975</v>
      </c>
      <c r="P302" s="62">
        <v>27499.54</v>
      </c>
      <c r="Q302" s="62">
        <v>27499.54</v>
      </c>
      <c r="R302" s="1">
        <f t="shared" si="6"/>
        <v>100</v>
      </c>
      <c r="S302" s="1" t="e">
        <f>#REF!-M302</f>
        <v>#REF!</v>
      </c>
    </row>
    <row r="303" spans="1:19" x14ac:dyDescent="0.25">
      <c r="A303" s="10">
        <v>299</v>
      </c>
      <c r="B303" s="11">
        <v>248622</v>
      </c>
      <c r="C303" s="12" t="s">
        <v>65</v>
      </c>
      <c r="D303" s="11"/>
      <c r="E303" s="13">
        <v>41214</v>
      </c>
      <c r="F303" s="9" t="s">
        <v>26</v>
      </c>
      <c r="G303" s="17">
        <v>1</v>
      </c>
      <c r="H303" s="91">
        <v>7181.1</v>
      </c>
      <c r="I303" s="19" t="s">
        <v>289</v>
      </c>
      <c r="J303" s="14" t="e">
        <f>#REF!</f>
        <v>#REF!</v>
      </c>
      <c r="K303" s="14">
        <v>7110</v>
      </c>
      <c r="L303" s="14" t="e">
        <f t="shared" si="7"/>
        <v>#REF!</v>
      </c>
      <c r="M303" s="14" t="e">
        <f>#REF!-Q303</f>
        <v>#REF!</v>
      </c>
      <c r="N303" s="60" t="s">
        <v>65</v>
      </c>
      <c r="O303" s="60" t="s">
        <v>976</v>
      </c>
      <c r="P303" s="62">
        <v>7110</v>
      </c>
      <c r="Q303" s="62">
        <v>7110</v>
      </c>
      <c r="R303" s="1">
        <f t="shared" si="6"/>
        <v>100</v>
      </c>
      <c r="S303" s="1" t="e">
        <f>#REF!-M303</f>
        <v>#REF!</v>
      </c>
    </row>
    <row r="304" spans="1:19" ht="22.5" x14ac:dyDescent="0.25">
      <c r="A304" s="10">
        <v>300</v>
      </c>
      <c r="B304" s="11">
        <v>334896</v>
      </c>
      <c r="C304" s="12" t="s">
        <v>213</v>
      </c>
      <c r="D304" s="11"/>
      <c r="E304" s="13">
        <v>41214</v>
      </c>
      <c r="F304" s="9" t="s">
        <v>26</v>
      </c>
      <c r="G304" s="17">
        <v>52</v>
      </c>
      <c r="H304" s="91">
        <v>1917.3234</v>
      </c>
      <c r="I304" s="19" t="s">
        <v>289</v>
      </c>
      <c r="J304" s="14" t="e">
        <f>#REF!</f>
        <v>#REF!</v>
      </c>
      <c r="K304" s="14">
        <v>98713.68</v>
      </c>
      <c r="L304" s="14" t="e">
        <f t="shared" si="7"/>
        <v>#REF!</v>
      </c>
      <c r="M304" s="14" t="e">
        <f>#REF!-Q304</f>
        <v>#REF!</v>
      </c>
      <c r="N304" s="60" t="s">
        <v>213</v>
      </c>
      <c r="O304" s="60" t="s">
        <v>977</v>
      </c>
      <c r="P304" s="62">
        <v>98713.68</v>
      </c>
      <c r="Q304" s="62">
        <v>98713.68</v>
      </c>
      <c r="R304" s="1">
        <f t="shared" si="6"/>
        <v>100</v>
      </c>
      <c r="S304" s="1" t="e">
        <f>#REF!-M304</f>
        <v>#REF!</v>
      </c>
    </row>
    <row r="305" spans="1:19" ht="22.5" x14ac:dyDescent="0.25">
      <c r="A305" s="10">
        <v>301</v>
      </c>
      <c r="B305" s="11">
        <v>288547</v>
      </c>
      <c r="C305" s="12" t="s">
        <v>42</v>
      </c>
      <c r="D305" s="11"/>
      <c r="E305" s="13">
        <v>41214</v>
      </c>
      <c r="F305" s="9" t="s">
        <v>26</v>
      </c>
      <c r="G305" s="17">
        <v>9</v>
      </c>
      <c r="H305" s="91">
        <v>10520.16</v>
      </c>
      <c r="I305" s="19" t="s">
        <v>289</v>
      </c>
      <c r="J305" s="14" t="e">
        <f>#REF!</f>
        <v>#REF!</v>
      </c>
      <c r="K305" s="14">
        <v>93744</v>
      </c>
      <c r="L305" s="14" t="e">
        <f t="shared" si="7"/>
        <v>#REF!</v>
      </c>
      <c r="M305" s="14" t="e">
        <f>#REF!-Q305</f>
        <v>#REF!</v>
      </c>
      <c r="N305" s="60" t="s">
        <v>42</v>
      </c>
      <c r="O305" s="60" t="s">
        <v>978</v>
      </c>
      <c r="P305" s="62">
        <v>93744</v>
      </c>
      <c r="Q305" s="62">
        <v>93744</v>
      </c>
      <c r="R305" s="1">
        <f t="shared" si="6"/>
        <v>100</v>
      </c>
      <c r="S305" s="1" t="e">
        <f>#REF!-M305</f>
        <v>#REF!</v>
      </c>
    </row>
    <row r="306" spans="1:19" x14ac:dyDescent="0.25">
      <c r="A306" s="10">
        <v>302</v>
      </c>
      <c r="B306" s="11">
        <v>307690</v>
      </c>
      <c r="C306" s="12" t="s">
        <v>214</v>
      </c>
      <c r="D306" s="11"/>
      <c r="E306" s="13">
        <v>41214</v>
      </c>
      <c r="F306" s="9" t="s">
        <v>26</v>
      </c>
      <c r="G306" s="17">
        <v>2</v>
      </c>
      <c r="H306" s="91">
        <v>97.212500000000006</v>
      </c>
      <c r="I306" s="19" t="s">
        <v>289</v>
      </c>
      <c r="J306" s="14" t="e">
        <f>#REF!</f>
        <v>#REF!</v>
      </c>
      <c r="K306" s="14">
        <v>192.5</v>
      </c>
      <c r="L306" s="14" t="e">
        <f t="shared" si="7"/>
        <v>#REF!</v>
      </c>
      <c r="M306" s="14" t="e">
        <f>#REF!-Q306</f>
        <v>#REF!</v>
      </c>
      <c r="N306" s="60" t="s">
        <v>214</v>
      </c>
      <c r="O306" s="60" t="s">
        <v>979</v>
      </c>
      <c r="P306" s="61">
        <v>192.5</v>
      </c>
      <c r="Q306" s="61">
        <v>192.5</v>
      </c>
      <c r="R306" s="1">
        <f t="shared" si="6"/>
        <v>100</v>
      </c>
      <c r="S306" s="1" t="e">
        <f>#REF!-M306</f>
        <v>#REF!</v>
      </c>
    </row>
    <row r="307" spans="1:19" x14ac:dyDescent="0.25">
      <c r="A307" s="10">
        <v>303</v>
      </c>
      <c r="B307" s="11">
        <v>249239</v>
      </c>
      <c r="C307" s="12" t="s">
        <v>215</v>
      </c>
      <c r="D307" s="11"/>
      <c r="E307" s="13">
        <v>41214</v>
      </c>
      <c r="F307" s="9" t="s">
        <v>26</v>
      </c>
      <c r="G307" s="17">
        <v>3</v>
      </c>
      <c r="H307" s="91">
        <v>560.54999999999995</v>
      </c>
      <c r="I307" s="19" t="s">
        <v>289</v>
      </c>
      <c r="J307" s="14" t="e">
        <f>#REF!</f>
        <v>#REF!</v>
      </c>
      <c r="K307" s="14">
        <v>1665</v>
      </c>
      <c r="L307" s="14" t="e">
        <f t="shared" si="7"/>
        <v>#REF!</v>
      </c>
      <c r="M307" s="14" t="e">
        <f>#REF!-Q307</f>
        <v>#REF!</v>
      </c>
      <c r="N307" s="60" t="s">
        <v>215</v>
      </c>
      <c r="O307" s="60" t="s">
        <v>980</v>
      </c>
      <c r="P307" s="62">
        <v>1665</v>
      </c>
      <c r="Q307" s="62">
        <v>1665</v>
      </c>
      <c r="R307" s="1">
        <f t="shared" si="6"/>
        <v>100</v>
      </c>
      <c r="S307" s="1" t="e">
        <f>#REF!-M307</f>
        <v>#REF!</v>
      </c>
    </row>
    <row r="308" spans="1:19" x14ac:dyDescent="0.25">
      <c r="A308" s="10">
        <v>304</v>
      </c>
      <c r="B308" s="11" t="s">
        <v>380</v>
      </c>
      <c r="C308" s="21" t="s">
        <v>353</v>
      </c>
      <c r="D308" s="22"/>
      <c r="E308" s="36">
        <v>39508</v>
      </c>
      <c r="F308" s="27" t="s">
        <v>26</v>
      </c>
      <c r="G308" s="17">
        <v>50</v>
      </c>
      <c r="H308" s="91">
        <v>187.86</v>
      </c>
      <c r="I308" s="19"/>
      <c r="J308" s="14" t="e">
        <f>#REF!</f>
        <v>#REF!</v>
      </c>
      <c r="K308" s="14">
        <v>9300</v>
      </c>
      <c r="L308" s="14" t="e">
        <f t="shared" si="7"/>
        <v>#REF!</v>
      </c>
      <c r="M308" s="14" t="e">
        <f>#REF!-Q308</f>
        <v>#REF!</v>
      </c>
      <c r="N308" s="60" t="s">
        <v>353</v>
      </c>
      <c r="O308" s="60" t="s">
        <v>380</v>
      </c>
      <c r="P308" s="62">
        <v>9300</v>
      </c>
      <c r="Q308" s="62">
        <v>9300</v>
      </c>
      <c r="R308" s="1">
        <f t="shared" si="6"/>
        <v>100</v>
      </c>
      <c r="S308" s="1" t="e">
        <f>#REF!-M308</f>
        <v>#REF!</v>
      </c>
    </row>
    <row r="309" spans="1:19" x14ac:dyDescent="0.25">
      <c r="A309" s="10">
        <v>305</v>
      </c>
      <c r="B309" s="11" t="s">
        <v>381</v>
      </c>
      <c r="C309" s="21" t="s">
        <v>354</v>
      </c>
      <c r="D309" s="22"/>
      <c r="E309" s="36">
        <v>39508</v>
      </c>
      <c r="F309" s="27" t="s">
        <v>26</v>
      </c>
      <c r="G309" s="17">
        <v>49</v>
      </c>
      <c r="H309" s="91">
        <v>279.77</v>
      </c>
      <c r="I309" s="19"/>
      <c r="J309" s="14" t="e">
        <f>#REF!</f>
        <v>#REF!</v>
      </c>
      <c r="K309" s="14">
        <v>13573</v>
      </c>
      <c r="L309" s="14" t="e">
        <f t="shared" si="7"/>
        <v>#REF!</v>
      </c>
      <c r="M309" s="14" t="e">
        <f>#REF!-Q309</f>
        <v>#REF!</v>
      </c>
      <c r="N309" s="60" t="s">
        <v>354</v>
      </c>
      <c r="O309" s="60" t="s">
        <v>381</v>
      </c>
      <c r="P309" s="62">
        <v>13573</v>
      </c>
      <c r="Q309" s="62">
        <v>13573</v>
      </c>
      <c r="R309" s="1">
        <f t="shared" si="6"/>
        <v>100</v>
      </c>
      <c r="S309" s="1" t="e">
        <f>#REF!-M309</f>
        <v>#REF!</v>
      </c>
    </row>
    <row r="310" spans="1:19" ht="27.75" customHeight="1" x14ac:dyDescent="0.25">
      <c r="A310" s="10">
        <v>306</v>
      </c>
      <c r="B310" s="11">
        <v>20013240</v>
      </c>
      <c r="C310" s="21" t="s">
        <v>407</v>
      </c>
      <c r="D310" s="22"/>
      <c r="E310" s="36">
        <v>41101</v>
      </c>
      <c r="F310" s="27" t="s">
        <v>26</v>
      </c>
      <c r="G310" s="17">
        <v>3</v>
      </c>
      <c r="H310" s="91">
        <v>4082.42</v>
      </c>
      <c r="I310" s="19"/>
      <c r="J310" s="14" t="e">
        <f>#REF!</f>
        <v>#REF!</v>
      </c>
      <c r="K310" s="14">
        <v>12126</v>
      </c>
      <c r="L310" s="14" t="e">
        <f t="shared" si="7"/>
        <v>#REF!</v>
      </c>
      <c r="M310" s="14" t="e">
        <f>#REF!-Q310</f>
        <v>#REF!</v>
      </c>
      <c r="N310" s="60" t="s">
        <v>981</v>
      </c>
      <c r="O310" s="60" t="s">
        <v>982</v>
      </c>
      <c r="P310" s="62">
        <v>12126</v>
      </c>
      <c r="Q310" s="62">
        <v>12126</v>
      </c>
      <c r="R310" s="1">
        <f t="shared" si="6"/>
        <v>100</v>
      </c>
      <c r="S310" s="1" t="e">
        <f>#REF!-M310</f>
        <v>#REF!</v>
      </c>
    </row>
    <row r="311" spans="1:19" ht="22.5" x14ac:dyDescent="0.25">
      <c r="A311" s="10">
        <v>307</v>
      </c>
      <c r="B311" s="11" t="s">
        <v>382</v>
      </c>
      <c r="C311" s="21" t="s">
        <v>355</v>
      </c>
      <c r="D311" s="22"/>
      <c r="E311" s="36">
        <v>39508</v>
      </c>
      <c r="F311" s="27" t="s">
        <v>26</v>
      </c>
      <c r="G311" s="17">
        <v>1</v>
      </c>
      <c r="H311" s="91">
        <v>2509.1026000000002</v>
      </c>
      <c r="I311" s="19"/>
      <c r="J311" s="14" t="e">
        <f>#REF!</f>
        <v>#REF!</v>
      </c>
      <c r="K311" s="14">
        <v>2484.2600000000002</v>
      </c>
      <c r="L311" s="14" t="e">
        <f t="shared" si="7"/>
        <v>#REF!</v>
      </c>
      <c r="M311" s="14" t="e">
        <f>#REF!-Q311</f>
        <v>#REF!</v>
      </c>
      <c r="N311" s="60" t="s">
        <v>355</v>
      </c>
      <c r="O311" s="60" t="s">
        <v>382</v>
      </c>
      <c r="P311" s="62">
        <v>2484.2600000000002</v>
      </c>
      <c r="Q311" s="62">
        <v>2484.2600000000002</v>
      </c>
      <c r="R311" s="1">
        <f t="shared" si="6"/>
        <v>100</v>
      </c>
      <c r="S311" s="1" t="e">
        <f>#REF!-M311</f>
        <v>#REF!</v>
      </c>
    </row>
    <row r="312" spans="1:19" x14ac:dyDescent="0.25">
      <c r="A312" s="10">
        <v>308</v>
      </c>
      <c r="B312" s="11">
        <v>235463</v>
      </c>
      <c r="C312" s="12" t="s">
        <v>216</v>
      </c>
      <c r="D312" s="11"/>
      <c r="E312" s="13">
        <v>41214</v>
      </c>
      <c r="F312" s="9" t="s">
        <v>50</v>
      </c>
      <c r="G312" s="17">
        <v>5</v>
      </c>
      <c r="H312" s="91">
        <v>57.236699999999999</v>
      </c>
      <c r="I312" s="19" t="s">
        <v>305</v>
      </c>
      <c r="J312" s="14" t="e">
        <f>#REF!</f>
        <v>#REF!</v>
      </c>
      <c r="K312" s="14">
        <v>283.35000000000002</v>
      </c>
      <c r="L312" s="14" t="e">
        <f t="shared" si="7"/>
        <v>#REF!</v>
      </c>
      <c r="M312" s="14" t="e">
        <f>#REF!-Q312</f>
        <v>#REF!</v>
      </c>
      <c r="N312" s="60" t="s">
        <v>216</v>
      </c>
      <c r="O312" s="60" t="s">
        <v>983</v>
      </c>
      <c r="P312" s="61">
        <v>283.35000000000002</v>
      </c>
      <c r="Q312" s="61">
        <v>283.35000000000002</v>
      </c>
      <c r="R312" s="1">
        <f t="shared" si="6"/>
        <v>100</v>
      </c>
      <c r="S312" s="1" t="e">
        <f>#REF!-M312</f>
        <v>#REF!</v>
      </c>
    </row>
    <row r="313" spans="1:19" ht="22.5" x14ac:dyDescent="0.25">
      <c r="A313" s="10">
        <v>309</v>
      </c>
      <c r="B313" s="11">
        <v>927398</v>
      </c>
      <c r="C313" s="12" t="s">
        <v>217</v>
      </c>
      <c r="D313" s="11"/>
      <c r="E313" s="13">
        <v>41214</v>
      </c>
      <c r="F313" s="9" t="s">
        <v>26</v>
      </c>
      <c r="G313" s="17">
        <v>4</v>
      </c>
      <c r="H313" s="91">
        <v>438813.84150000004</v>
      </c>
      <c r="I313" s="19" t="s">
        <v>305</v>
      </c>
      <c r="J313" s="14" t="e">
        <f>#REF!</f>
        <v>#REF!</v>
      </c>
      <c r="K313" s="14">
        <v>1737876.6</v>
      </c>
      <c r="L313" s="14" t="e">
        <f t="shared" si="7"/>
        <v>#REF!</v>
      </c>
      <c r="M313" s="14" t="e">
        <f>#REF!-Q313</f>
        <v>#REF!</v>
      </c>
      <c r="N313" s="60" t="s">
        <v>217</v>
      </c>
      <c r="O313" s="60" t="s">
        <v>984</v>
      </c>
      <c r="P313" s="62">
        <v>1737876.6</v>
      </c>
      <c r="Q313" s="62">
        <v>1737876.6</v>
      </c>
      <c r="R313" s="1">
        <f t="shared" si="6"/>
        <v>100</v>
      </c>
      <c r="S313" s="1" t="e">
        <f>#REF!-M313</f>
        <v>#REF!</v>
      </c>
    </row>
    <row r="314" spans="1:19" ht="22.5" x14ac:dyDescent="0.25">
      <c r="A314" s="10">
        <v>310</v>
      </c>
      <c r="B314" s="11">
        <v>20076453</v>
      </c>
      <c r="C314" s="12" t="s">
        <v>218</v>
      </c>
      <c r="D314" s="11"/>
      <c r="E314" s="13">
        <v>41214</v>
      </c>
      <c r="F314" s="9" t="s">
        <v>26</v>
      </c>
      <c r="G314" s="17">
        <v>1</v>
      </c>
      <c r="H314" s="91">
        <v>438813.84150000004</v>
      </c>
      <c r="I314" s="19" t="s">
        <v>305</v>
      </c>
      <c r="J314" s="14" t="e">
        <f>#REF!</f>
        <v>#REF!</v>
      </c>
      <c r="K314" s="14">
        <v>434469.15</v>
      </c>
      <c r="L314" s="14" t="e">
        <f t="shared" si="7"/>
        <v>#REF!</v>
      </c>
      <c r="M314" s="14" t="e">
        <f>#REF!-Q314</f>
        <v>#REF!</v>
      </c>
      <c r="N314" s="60" t="s">
        <v>218</v>
      </c>
      <c r="O314" s="60" t="s">
        <v>985</v>
      </c>
      <c r="P314" s="62">
        <v>434469.15</v>
      </c>
      <c r="Q314" s="62">
        <v>434469.15</v>
      </c>
      <c r="R314" s="1">
        <f t="shared" si="6"/>
        <v>100</v>
      </c>
      <c r="S314" s="1" t="e">
        <f>#REF!-M314</f>
        <v>#REF!</v>
      </c>
    </row>
    <row r="315" spans="1:19" ht="22.5" x14ac:dyDescent="0.25">
      <c r="A315" s="10">
        <v>311</v>
      </c>
      <c r="B315" s="11">
        <v>20061742</v>
      </c>
      <c r="C315" s="12" t="s">
        <v>219</v>
      </c>
      <c r="D315" s="11"/>
      <c r="E315" s="13">
        <v>41214</v>
      </c>
      <c r="F315" s="9" t="s">
        <v>26</v>
      </c>
      <c r="G315" s="17">
        <v>2</v>
      </c>
      <c r="H315" s="91">
        <v>170947.2066</v>
      </c>
      <c r="I315" s="19" t="s">
        <v>289</v>
      </c>
      <c r="J315" s="14" t="e">
        <f>#REF!</f>
        <v>#REF!</v>
      </c>
      <c r="K315" s="14">
        <v>338509.32</v>
      </c>
      <c r="L315" s="14" t="e">
        <f t="shared" si="7"/>
        <v>#REF!</v>
      </c>
      <c r="M315" s="14" t="e">
        <f>#REF!-Q315</f>
        <v>#REF!</v>
      </c>
      <c r="N315" s="60" t="s">
        <v>219</v>
      </c>
      <c r="O315" s="60" t="s">
        <v>986</v>
      </c>
      <c r="P315" s="62">
        <v>338509.32</v>
      </c>
      <c r="Q315" s="62">
        <v>338509.32</v>
      </c>
      <c r="R315" s="1">
        <f t="shared" si="6"/>
        <v>100</v>
      </c>
      <c r="S315" s="1" t="e">
        <f>#REF!-M315</f>
        <v>#REF!</v>
      </c>
    </row>
    <row r="316" spans="1:19" x14ac:dyDescent="0.25">
      <c r="A316" s="10">
        <v>312</v>
      </c>
      <c r="B316" s="11">
        <v>320480</v>
      </c>
      <c r="C316" s="12" t="s">
        <v>220</v>
      </c>
      <c r="D316" s="11"/>
      <c r="E316" s="13">
        <v>41214</v>
      </c>
      <c r="F316" s="9" t="s">
        <v>26</v>
      </c>
      <c r="G316" s="17">
        <v>2</v>
      </c>
      <c r="H316" s="91">
        <v>1386.9118000000001</v>
      </c>
      <c r="I316" s="19" t="s">
        <v>305</v>
      </c>
      <c r="J316" s="14" t="e">
        <f>#REF!</f>
        <v>#REF!</v>
      </c>
      <c r="K316" s="14">
        <v>2746.35</v>
      </c>
      <c r="L316" s="14" t="e">
        <f t="shared" si="7"/>
        <v>#REF!</v>
      </c>
      <c r="M316" s="14" t="e">
        <f>#REF!-Q316</f>
        <v>#REF!</v>
      </c>
      <c r="N316" s="60" t="s">
        <v>220</v>
      </c>
      <c r="O316" s="60" t="s">
        <v>987</v>
      </c>
      <c r="P316" s="62">
        <v>2746.35</v>
      </c>
      <c r="Q316" s="62">
        <v>2746.35</v>
      </c>
      <c r="R316" s="1">
        <f t="shared" si="6"/>
        <v>100</v>
      </c>
      <c r="S316" s="1" t="e">
        <f>#REF!-M316</f>
        <v>#REF!</v>
      </c>
    </row>
    <row r="317" spans="1:19" x14ac:dyDescent="0.25">
      <c r="A317" s="10">
        <v>313</v>
      </c>
      <c r="B317" s="11">
        <v>320484</v>
      </c>
      <c r="C317" s="12" t="s">
        <v>221</v>
      </c>
      <c r="D317" s="11"/>
      <c r="E317" s="13">
        <v>41214</v>
      </c>
      <c r="F317" s="9" t="s">
        <v>26</v>
      </c>
      <c r="G317" s="17">
        <v>4</v>
      </c>
      <c r="H317" s="91">
        <v>1200.991</v>
      </c>
      <c r="I317" s="19" t="s">
        <v>305</v>
      </c>
      <c r="J317" s="14" t="e">
        <f>#REF!</f>
        <v>#REF!</v>
      </c>
      <c r="K317" s="14">
        <v>4756.3999999999996</v>
      </c>
      <c r="L317" s="14" t="e">
        <f t="shared" si="7"/>
        <v>#REF!</v>
      </c>
      <c r="M317" s="14" t="e">
        <f>#REF!-Q317</f>
        <v>#REF!</v>
      </c>
      <c r="N317" s="60" t="s">
        <v>221</v>
      </c>
      <c r="O317" s="60" t="s">
        <v>988</v>
      </c>
      <c r="P317" s="62">
        <v>4756.3999999999996</v>
      </c>
      <c r="Q317" s="62">
        <v>4756.3999999999996</v>
      </c>
      <c r="R317" s="1">
        <f t="shared" si="6"/>
        <v>100</v>
      </c>
      <c r="S317" s="1" t="e">
        <f>#REF!-M317</f>
        <v>#REF!</v>
      </c>
    </row>
    <row r="318" spans="1:19" x14ac:dyDescent="0.25">
      <c r="A318" s="10">
        <v>314</v>
      </c>
      <c r="B318" s="11">
        <v>320486</v>
      </c>
      <c r="C318" s="12" t="s">
        <v>222</v>
      </c>
      <c r="D318" s="11"/>
      <c r="E318" s="13">
        <v>41214</v>
      </c>
      <c r="F318" s="9" t="s">
        <v>26</v>
      </c>
      <c r="G318" s="17">
        <v>3</v>
      </c>
      <c r="H318" s="91">
        <v>1053.6017000000002</v>
      </c>
      <c r="I318" s="19" t="s">
        <v>305</v>
      </c>
      <c r="J318" s="14" t="e">
        <f>#REF!</f>
        <v>#REF!</v>
      </c>
      <c r="K318" s="14">
        <v>3129.51</v>
      </c>
      <c r="L318" s="14" t="e">
        <f t="shared" si="7"/>
        <v>#REF!</v>
      </c>
      <c r="M318" s="14" t="e">
        <f>#REF!-Q318</f>
        <v>#REF!</v>
      </c>
      <c r="N318" s="60" t="s">
        <v>222</v>
      </c>
      <c r="O318" s="60" t="s">
        <v>989</v>
      </c>
      <c r="P318" s="62">
        <v>3129.51</v>
      </c>
      <c r="Q318" s="62">
        <v>3129.51</v>
      </c>
      <c r="R318" s="1">
        <f t="shared" si="6"/>
        <v>100</v>
      </c>
      <c r="S318" s="1" t="e">
        <f>#REF!-M318</f>
        <v>#REF!</v>
      </c>
    </row>
    <row r="319" spans="1:19" x14ac:dyDescent="0.25">
      <c r="A319" s="10">
        <v>315</v>
      </c>
      <c r="B319" s="11">
        <v>230789</v>
      </c>
      <c r="C319" s="12" t="s">
        <v>70</v>
      </c>
      <c r="D319" s="11"/>
      <c r="E319" s="13">
        <v>41214</v>
      </c>
      <c r="F319" s="9" t="s">
        <v>26</v>
      </c>
      <c r="G319" s="17">
        <v>1</v>
      </c>
      <c r="H319" s="91">
        <v>2363.4</v>
      </c>
      <c r="I319" s="19" t="s">
        <v>305</v>
      </c>
      <c r="J319" s="14" t="e">
        <f>#REF!</f>
        <v>#REF!</v>
      </c>
      <c r="K319" s="14">
        <v>2340</v>
      </c>
      <c r="L319" s="14" t="e">
        <f t="shared" si="7"/>
        <v>#REF!</v>
      </c>
      <c r="M319" s="14" t="e">
        <f>#REF!-Q319</f>
        <v>#REF!</v>
      </c>
      <c r="N319" s="60" t="s">
        <v>70</v>
      </c>
      <c r="O319" s="60" t="s">
        <v>990</v>
      </c>
      <c r="P319" s="62">
        <v>2340</v>
      </c>
      <c r="Q319" s="62">
        <v>2340</v>
      </c>
      <c r="R319" s="1">
        <f t="shared" si="6"/>
        <v>100</v>
      </c>
      <c r="S319" s="1" t="e">
        <f>#REF!-M319</f>
        <v>#REF!</v>
      </c>
    </row>
    <row r="320" spans="1:19" x14ac:dyDescent="0.25">
      <c r="A320" s="10">
        <v>316</v>
      </c>
      <c r="B320" s="11">
        <v>320562</v>
      </c>
      <c r="C320" s="12" t="s">
        <v>223</v>
      </c>
      <c r="D320" s="11"/>
      <c r="E320" s="13">
        <v>41214</v>
      </c>
      <c r="F320" s="9" t="s">
        <v>26</v>
      </c>
      <c r="G320" s="17">
        <v>4</v>
      </c>
      <c r="H320" s="91">
        <v>5504.5</v>
      </c>
      <c r="I320" s="19" t="s">
        <v>305</v>
      </c>
      <c r="J320" s="14" t="e">
        <f>#REF!</f>
        <v>#REF!</v>
      </c>
      <c r="K320" s="14">
        <v>21800</v>
      </c>
      <c r="L320" s="14" t="e">
        <f t="shared" si="7"/>
        <v>#REF!</v>
      </c>
      <c r="M320" s="14" t="e">
        <f>#REF!-Q320</f>
        <v>#REF!</v>
      </c>
      <c r="N320" s="60" t="s">
        <v>223</v>
      </c>
      <c r="O320" s="60" t="s">
        <v>991</v>
      </c>
      <c r="P320" s="62">
        <v>21800</v>
      </c>
      <c r="Q320" s="62">
        <v>21800</v>
      </c>
      <c r="R320" s="1">
        <f t="shared" si="6"/>
        <v>100</v>
      </c>
      <c r="S320" s="1" t="e">
        <f>#REF!-M320</f>
        <v>#REF!</v>
      </c>
    </row>
    <row r="321" spans="1:19" x14ac:dyDescent="0.25">
      <c r="A321" s="10">
        <v>317</v>
      </c>
      <c r="B321" s="11">
        <v>239535</v>
      </c>
      <c r="C321" s="12" t="s">
        <v>224</v>
      </c>
      <c r="D321" s="11"/>
      <c r="E321" s="13">
        <v>41214</v>
      </c>
      <c r="F321" s="9" t="s">
        <v>26</v>
      </c>
      <c r="G321" s="17">
        <v>1</v>
      </c>
      <c r="H321" s="91">
        <v>7419.4498999999996</v>
      </c>
      <c r="I321" s="19" t="s">
        <v>305</v>
      </c>
      <c r="J321" s="14" t="e">
        <f>#REF!</f>
        <v>#REF!</v>
      </c>
      <c r="K321" s="14">
        <v>7345.99</v>
      </c>
      <c r="L321" s="14" t="e">
        <f t="shared" si="7"/>
        <v>#REF!</v>
      </c>
      <c r="M321" s="14" t="e">
        <f>#REF!-Q321</f>
        <v>#REF!</v>
      </c>
      <c r="N321" s="60" t="s">
        <v>224</v>
      </c>
      <c r="O321" s="60" t="s">
        <v>992</v>
      </c>
      <c r="P321" s="62">
        <v>7345.99</v>
      </c>
      <c r="Q321" s="62">
        <v>7345.99</v>
      </c>
      <c r="R321" s="1">
        <f t="shared" si="6"/>
        <v>100</v>
      </c>
      <c r="S321" s="1" t="e">
        <f>#REF!-M321</f>
        <v>#REF!</v>
      </c>
    </row>
    <row r="322" spans="1:19" x14ac:dyDescent="0.25">
      <c r="A322" s="10">
        <v>318</v>
      </c>
      <c r="B322" s="11">
        <v>288446</v>
      </c>
      <c r="C322" s="12" t="s">
        <v>225</v>
      </c>
      <c r="D322" s="11"/>
      <c r="E322" s="13">
        <v>41214</v>
      </c>
      <c r="F322" s="9" t="s">
        <v>26</v>
      </c>
      <c r="G322" s="17">
        <v>2</v>
      </c>
      <c r="H322" s="91">
        <v>9679.1633000000002</v>
      </c>
      <c r="I322" s="19" t="s">
        <v>305</v>
      </c>
      <c r="J322" s="14" t="e">
        <f>#REF!</f>
        <v>#REF!</v>
      </c>
      <c r="K322" s="14">
        <v>19166.66</v>
      </c>
      <c r="L322" s="14" t="e">
        <f t="shared" si="7"/>
        <v>#REF!</v>
      </c>
      <c r="M322" s="14" t="e">
        <f>#REF!-Q322</f>
        <v>#REF!</v>
      </c>
      <c r="N322" s="60" t="s">
        <v>225</v>
      </c>
      <c r="O322" s="60" t="s">
        <v>993</v>
      </c>
      <c r="P322" s="62">
        <v>19166.66</v>
      </c>
      <c r="Q322" s="62">
        <v>19166.66</v>
      </c>
      <c r="R322" s="1">
        <f t="shared" si="6"/>
        <v>100</v>
      </c>
      <c r="S322" s="1" t="e">
        <f>#REF!-M322</f>
        <v>#REF!</v>
      </c>
    </row>
    <row r="323" spans="1:19" x14ac:dyDescent="0.25">
      <c r="A323" s="10">
        <v>319</v>
      </c>
      <c r="B323" s="11">
        <v>325156</v>
      </c>
      <c r="C323" s="12" t="s">
        <v>226</v>
      </c>
      <c r="D323" s="11"/>
      <c r="E323" s="13">
        <v>41214</v>
      </c>
      <c r="F323" s="9" t="s">
        <v>26</v>
      </c>
      <c r="G323" s="17">
        <v>1</v>
      </c>
      <c r="H323" s="91">
        <v>6767</v>
      </c>
      <c r="I323" s="19" t="s">
        <v>305</v>
      </c>
      <c r="J323" s="14" t="e">
        <f>#REF!</f>
        <v>#REF!</v>
      </c>
      <c r="K323" s="14">
        <v>6700</v>
      </c>
      <c r="L323" s="14" t="e">
        <f t="shared" si="7"/>
        <v>#REF!</v>
      </c>
      <c r="M323" s="14" t="e">
        <f>#REF!-Q323</f>
        <v>#REF!</v>
      </c>
      <c r="N323" s="60" t="s">
        <v>226</v>
      </c>
      <c r="O323" s="60" t="s">
        <v>994</v>
      </c>
      <c r="P323" s="62">
        <v>6700</v>
      </c>
      <c r="Q323" s="62">
        <v>6700</v>
      </c>
      <c r="R323" s="1">
        <f t="shared" si="6"/>
        <v>100</v>
      </c>
      <c r="S323" s="1" t="e">
        <f>#REF!-M323</f>
        <v>#REF!</v>
      </c>
    </row>
    <row r="324" spans="1:19" x14ac:dyDescent="0.25">
      <c r="A324" s="10">
        <v>320</v>
      </c>
      <c r="B324" s="11">
        <v>217597</v>
      </c>
      <c r="C324" s="12" t="s">
        <v>227</v>
      </c>
      <c r="D324" s="11"/>
      <c r="E324" s="13">
        <v>41214</v>
      </c>
      <c r="F324" s="9" t="s">
        <v>26</v>
      </c>
      <c r="G324" s="17">
        <v>3</v>
      </c>
      <c r="H324" s="91">
        <v>27003.036799999998</v>
      </c>
      <c r="I324" s="19" t="s">
        <v>305</v>
      </c>
      <c r="J324" s="14" t="e">
        <f>#REF!</f>
        <v>#REF!</v>
      </c>
      <c r="K324" s="14">
        <v>80207.039999999994</v>
      </c>
      <c r="L324" s="14" t="e">
        <f t="shared" si="7"/>
        <v>#REF!</v>
      </c>
      <c r="M324" s="14" t="e">
        <f>#REF!-Q324</f>
        <v>#REF!</v>
      </c>
      <c r="N324" s="60" t="s">
        <v>227</v>
      </c>
      <c r="O324" s="60" t="s">
        <v>995</v>
      </c>
      <c r="P324" s="62">
        <v>80207.039999999994</v>
      </c>
      <c r="Q324" s="62">
        <v>80207.039999999994</v>
      </c>
      <c r="R324" s="1">
        <f t="shared" si="6"/>
        <v>100</v>
      </c>
      <c r="S324" s="1" t="e">
        <f>#REF!-M324</f>
        <v>#REF!</v>
      </c>
    </row>
    <row r="325" spans="1:19" ht="36.75" customHeight="1" x14ac:dyDescent="0.25">
      <c r="A325" s="10">
        <v>321</v>
      </c>
      <c r="B325" s="11">
        <v>320614</v>
      </c>
      <c r="C325" s="12" t="s">
        <v>43</v>
      </c>
      <c r="D325" s="11"/>
      <c r="E325" s="13">
        <v>39052</v>
      </c>
      <c r="F325" s="9" t="s">
        <v>26</v>
      </c>
      <c r="G325" s="17">
        <v>1</v>
      </c>
      <c r="H325" s="91">
        <v>11793.527599999999</v>
      </c>
      <c r="I325" s="19" t="s">
        <v>308</v>
      </c>
      <c r="J325" s="14" t="e">
        <f>#REF!</f>
        <v>#REF!</v>
      </c>
      <c r="K325" s="14">
        <v>11676.76</v>
      </c>
      <c r="L325" s="14" t="e">
        <f t="shared" si="7"/>
        <v>#REF!</v>
      </c>
      <c r="M325" s="14" t="e">
        <f>#REF!-Q325</f>
        <v>#REF!</v>
      </c>
      <c r="N325" s="60" t="s">
        <v>43</v>
      </c>
      <c r="O325" s="60" t="s">
        <v>996</v>
      </c>
      <c r="P325" s="62">
        <v>11676.76</v>
      </c>
      <c r="Q325" s="62">
        <v>11676.76</v>
      </c>
      <c r="R325" s="1">
        <f t="shared" si="6"/>
        <v>100</v>
      </c>
      <c r="S325" s="1" t="e">
        <f>#REF!-M325</f>
        <v>#REF!</v>
      </c>
    </row>
    <row r="326" spans="1:19" x14ac:dyDescent="0.25">
      <c r="A326" s="10">
        <v>322</v>
      </c>
      <c r="B326" s="11" t="s">
        <v>383</v>
      </c>
      <c r="C326" s="21" t="s">
        <v>356</v>
      </c>
      <c r="D326" s="22"/>
      <c r="E326" s="36">
        <v>39508</v>
      </c>
      <c r="F326" s="27" t="s">
        <v>26</v>
      </c>
      <c r="G326" s="17">
        <v>1</v>
      </c>
      <c r="H326" s="91">
        <v>16628.266300000003</v>
      </c>
      <c r="I326" s="19"/>
      <c r="J326" s="14" t="e">
        <f>#REF!</f>
        <v>#REF!</v>
      </c>
      <c r="K326" s="14">
        <v>16463.63</v>
      </c>
      <c r="L326" s="14" t="e">
        <f t="shared" si="7"/>
        <v>#REF!</v>
      </c>
      <c r="M326" s="14" t="e">
        <f>#REF!-Q326</f>
        <v>#REF!</v>
      </c>
      <c r="N326" s="60" t="s">
        <v>356</v>
      </c>
      <c r="O326" s="60" t="s">
        <v>383</v>
      </c>
      <c r="P326" s="62">
        <v>16463.63</v>
      </c>
      <c r="Q326" s="62">
        <v>16463.63</v>
      </c>
      <c r="R326" s="1">
        <f t="shared" si="6"/>
        <v>100</v>
      </c>
      <c r="S326" s="1" t="e">
        <f>#REF!-M326</f>
        <v>#REF!</v>
      </c>
    </row>
    <row r="327" spans="1:19" x14ac:dyDescent="0.25">
      <c r="A327" s="10">
        <v>323</v>
      </c>
      <c r="B327" s="11">
        <v>288452</v>
      </c>
      <c r="C327" s="12" t="s">
        <v>228</v>
      </c>
      <c r="D327" s="11"/>
      <c r="E327" s="13">
        <v>41214</v>
      </c>
      <c r="F327" s="9" t="s">
        <v>26</v>
      </c>
      <c r="G327" s="17">
        <v>8</v>
      </c>
      <c r="H327" s="91">
        <v>681.75</v>
      </c>
      <c r="I327" s="19" t="s">
        <v>305</v>
      </c>
      <c r="J327" s="14" t="e">
        <f>#REF!</f>
        <v>#REF!</v>
      </c>
      <c r="K327" s="14">
        <v>5400</v>
      </c>
      <c r="L327" s="14" t="e">
        <f t="shared" si="7"/>
        <v>#REF!</v>
      </c>
      <c r="M327" s="14" t="e">
        <f>#REF!-Q327</f>
        <v>#REF!</v>
      </c>
      <c r="N327" s="60" t="s">
        <v>228</v>
      </c>
      <c r="O327" s="60" t="s">
        <v>997</v>
      </c>
      <c r="P327" s="62">
        <v>5400</v>
      </c>
      <c r="Q327" s="62">
        <v>5400</v>
      </c>
      <c r="R327" s="1">
        <f t="shared" si="6"/>
        <v>100</v>
      </c>
      <c r="S327" s="1" t="e">
        <f>#REF!-M327</f>
        <v>#REF!</v>
      </c>
    </row>
    <row r="328" spans="1:19" x14ac:dyDescent="0.25">
      <c r="A328" s="10">
        <v>324</v>
      </c>
      <c r="B328" s="11">
        <v>230321</v>
      </c>
      <c r="C328" s="12" t="s">
        <v>229</v>
      </c>
      <c r="D328" s="11"/>
      <c r="E328" s="13">
        <v>41214</v>
      </c>
      <c r="F328" s="9" t="s">
        <v>26</v>
      </c>
      <c r="G328" s="17">
        <v>5</v>
      </c>
      <c r="H328" s="91">
        <v>534.98689999999999</v>
      </c>
      <c r="I328" s="19" t="s">
        <v>305</v>
      </c>
      <c r="J328" s="14" t="e">
        <f>#REF!</f>
        <v>#REF!</v>
      </c>
      <c r="K328" s="14">
        <v>2648.45</v>
      </c>
      <c r="L328" s="14" t="e">
        <f t="shared" si="7"/>
        <v>#REF!</v>
      </c>
      <c r="M328" s="14" t="e">
        <f>#REF!-Q328</f>
        <v>#REF!</v>
      </c>
      <c r="N328" s="60" t="s">
        <v>229</v>
      </c>
      <c r="O328" s="60" t="s">
        <v>998</v>
      </c>
      <c r="P328" s="62">
        <v>2648.45</v>
      </c>
      <c r="Q328" s="62">
        <v>2648.45</v>
      </c>
      <c r="R328" s="1">
        <f t="shared" si="6"/>
        <v>100</v>
      </c>
      <c r="S328" s="1" t="e">
        <f>#REF!-M328</f>
        <v>#REF!</v>
      </c>
    </row>
    <row r="329" spans="1:19" x14ac:dyDescent="0.25">
      <c r="A329" s="10">
        <v>325</v>
      </c>
      <c r="B329" s="11">
        <v>230320</v>
      </c>
      <c r="C329" s="12" t="s">
        <v>230</v>
      </c>
      <c r="D329" s="11"/>
      <c r="E329" s="13">
        <v>41214</v>
      </c>
      <c r="F329" s="9" t="s">
        <v>26</v>
      </c>
      <c r="G329" s="17">
        <v>4</v>
      </c>
      <c r="H329" s="91">
        <v>671.46820000000002</v>
      </c>
      <c r="I329" s="19" t="s">
        <v>305</v>
      </c>
      <c r="J329" s="14" t="e">
        <f>#REF!</f>
        <v>#REF!</v>
      </c>
      <c r="K329" s="14">
        <v>2659.28</v>
      </c>
      <c r="L329" s="14" t="e">
        <f t="shared" si="7"/>
        <v>#REF!</v>
      </c>
      <c r="M329" s="14" t="e">
        <f>#REF!-Q329</f>
        <v>#REF!</v>
      </c>
      <c r="N329" s="60" t="s">
        <v>230</v>
      </c>
      <c r="O329" s="60" t="s">
        <v>999</v>
      </c>
      <c r="P329" s="62">
        <v>2659.28</v>
      </c>
      <c r="Q329" s="62">
        <v>2659.28</v>
      </c>
      <c r="R329" s="1">
        <f t="shared" si="6"/>
        <v>99.999999999999986</v>
      </c>
      <c r="S329" s="1" t="e">
        <f>#REF!-M329</f>
        <v>#REF!</v>
      </c>
    </row>
    <row r="330" spans="1:19" x14ac:dyDescent="0.25">
      <c r="A330" s="10">
        <v>326</v>
      </c>
      <c r="B330" s="11">
        <v>320727</v>
      </c>
      <c r="C330" s="12" t="s">
        <v>231</v>
      </c>
      <c r="D330" s="11"/>
      <c r="E330" s="13">
        <v>41214</v>
      </c>
      <c r="F330" s="9" t="s">
        <v>26</v>
      </c>
      <c r="G330" s="17">
        <v>13</v>
      </c>
      <c r="H330" s="91">
        <v>842.40137692307701</v>
      </c>
      <c r="I330" s="19" t="s">
        <v>305</v>
      </c>
      <c r="J330" s="14" t="e">
        <f>#REF!</f>
        <v>#REF!</v>
      </c>
      <c r="K330" s="14">
        <v>10842.79</v>
      </c>
      <c r="L330" s="14" t="e">
        <f t="shared" si="7"/>
        <v>#REF!</v>
      </c>
      <c r="M330" s="14" t="e">
        <f>#REF!-Q330</f>
        <v>#REF!</v>
      </c>
      <c r="N330" s="60" t="s">
        <v>231</v>
      </c>
      <c r="O330" s="60" t="s">
        <v>1000</v>
      </c>
      <c r="P330" s="62">
        <v>10842.79</v>
      </c>
      <c r="Q330" s="62">
        <v>10842.79</v>
      </c>
      <c r="R330" s="1">
        <f t="shared" si="6"/>
        <v>99.999999999999986</v>
      </c>
      <c r="S330" s="1" t="e">
        <f>#REF!-M330</f>
        <v>#REF!</v>
      </c>
    </row>
    <row r="331" spans="1:19" x14ac:dyDescent="0.25">
      <c r="A331" s="10">
        <v>327</v>
      </c>
      <c r="B331" s="11">
        <v>329193</v>
      </c>
      <c r="C331" s="12" t="s">
        <v>232</v>
      </c>
      <c r="D331" s="11"/>
      <c r="E331" s="13">
        <v>41214</v>
      </c>
      <c r="F331" s="9" t="s">
        <v>26</v>
      </c>
      <c r="G331" s="17">
        <v>7</v>
      </c>
      <c r="H331" s="91">
        <v>1088.7453714285714</v>
      </c>
      <c r="I331" s="19" t="s">
        <v>305</v>
      </c>
      <c r="J331" s="14" t="e">
        <f>#REF!</f>
        <v>#REF!</v>
      </c>
      <c r="K331" s="14">
        <v>7545.76</v>
      </c>
      <c r="L331" s="14" t="e">
        <f t="shared" si="7"/>
        <v>#REF!</v>
      </c>
      <c r="M331" s="14" t="e">
        <f>#REF!-Q331</f>
        <v>#REF!</v>
      </c>
      <c r="N331" s="60" t="s">
        <v>232</v>
      </c>
      <c r="O331" s="60" t="s">
        <v>1001</v>
      </c>
      <c r="P331" s="62">
        <v>7545.76</v>
      </c>
      <c r="Q331" s="62">
        <v>7545.76</v>
      </c>
      <c r="R331" s="1">
        <f t="shared" si="6"/>
        <v>100</v>
      </c>
      <c r="S331" s="1" t="e">
        <f>#REF!-M331</f>
        <v>#REF!</v>
      </c>
    </row>
    <row r="332" spans="1:19" x14ac:dyDescent="0.25">
      <c r="A332" s="10">
        <v>328</v>
      </c>
      <c r="B332" s="11">
        <v>333484</v>
      </c>
      <c r="C332" s="12" t="s">
        <v>233</v>
      </c>
      <c r="D332" s="11"/>
      <c r="E332" s="13">
        <v>41214</v>
      </c>
      <c r="F332" s="9" t="s">
        <v>26</v>
      </c>
      <c r="G332" s="17">
        <v>1</v>
      </c>
      <c r="H332" s="91">
        <v>1481.3064000000002</v>
      </c>
      <c r="I332" s="19" t="s">
        <v>305</v>
      </c>
      <c r="J332" s="14" t="e">
        <f>#REF!</f>
        <v>#REF!</v>
      </c>
      <c r="K332" s="14">
        <v>1466.64</v>
      </c>
      <c r="L332" s="14" t="e">
        <f t="shared" si="7"/>
        <v>#REF!</v>
      </c>
      <c r="M332" s="14" t="e">
        <f>#REF!-Q332</f>
        <v>#REF!</v>
      </c>
      <c r="N332" s="60" t="s">
        <v>233</v>
      </c>
      <c r="O332" s="60" t="s">
        <v>1002</v>
      </c>
      <c r="P332" s="62">
        <v>1466.64</v>
      </c>
      <c r="Q332" s="62">
        <v>1466.64</v>
      </c>
      <c r="R332" s="1">
        <f t="shared" si="6"/>
        <v>100</v>
      </c>
      <c r="S332" s="1" t="e">
        <f>#REF!-M332</f>
        <v>#REF!</v>
      </c>
    </row>
    <row r="333" spans="1:19" x14ac:dyDescent="0.25">
      <c r="A333" s="10">
        <v>329</v>
      </c>
      <c r="B333" s="11">
        <v>249335</v>
      </c>
      <c r="C333" s="12" t="s">
        <v>234</v>
      </c>
      <c r="D333" s="11"/>
      <c r="E333" s="13">
        <v>41214</v>
      </c>
      <c r="F333" s="9" t="s">
        <v>26</v>
      </c>
      <c r="G333" s="17">
        <v>4</v>
      </c>
      <c r="H333" s="91">
        <v>1473.9434999999999</v>
      </c>
      <c r="I333" s="19" t="s">
        <v>305</v>
      </c>
      <c r="J333" s="14" t="e">
        <f>#REF!</f>
        <v>#REF!</v>
      </c>
      <c r="K333" s="14">
        <v>5837.4</v>
      </c>
      <c r="L333" s="14" t="e">
        <f t="shared" si="7"/>
        <v>#REF!</v>
      </c>
      <c r="M333" s="14" t="e">
        <f>#REF!-Q333</f>
        <v>#REF!</v>
      </c>
      <c r="N333" s="60" t="s">
        <v>234</v>
      </c>
      <c r="O333" s="60" t="s">
        <v>1003</v>
      </c>
      <c r="P333" s="62">
        <v>5837.4</v>
      </c>
      <c r="Q333" s="62">
        <v>5837.4</v>
      </c>
      <c r="R333" s="1">
        <f t="shared" si="6"/>
        <v>100</v>
      </c>
      <c r="S333" s="1" t="e">
        <f>#REF!-M333</f>
        <v>#REF!</v>
      </c>
    </row>
    <row r="334" spans="1:19" x14ac:dyDescent="0.25">
      <c r="A334" s="10">
        <v>330</v>
      </c>
      <c r="B334" s="11">
        <v>204214</v>
      </c>
      <c r="C334" s="12" t="s">
        <v>37</v>
      </c>
      <c r="D334" s="11"/>
      <c r="E334" s="13">
        <v>41214</v>
      </c>
      <c r="F334" s="9" t="s">
        <v>26</v>
      </c>
      <c r="G334" s="17">
        <v>1</v>
      </c>
      <c r="H334" s="91">
        <v>1477.2158999999999</v>
      </c>
      <c r="I334" s="19" t="s">
        <v>305</v>
      </c>
      <c r="J334" s="14" t="e">
        <f>#REF!</f>
        <v>#REF!</v>
      </c>
      <c r="K334" s="14">
        <v>1462.59</v>
      </c>
      <c r="L334" s="14" t="e">
        <f t="shared" si="7"/>
        <v>#REF!</v>
      </c>
      <c r="M334" s="14" t="e">
        <f>#REF!-Q334</f>
        <v>#REF!</v>
      </c>
      <c r="N334" s="60" t="s">
        <v>37</v>
      </c>
      <c r="O334" s="60" t="s">
        <v>1004</v>
      </c>
      <c r="P334" s="62">
        <v>1462.59</v>
      </c>
      <c r="Q334" s="62">
        <v>1462.59</v>
      </c>
      <c r="R334" s="1">
        <f t="shared" si="6"/>
        <v>100</v>
      </c>
      <c r="S334" s="1" t="e">
        <f>#REF!-M334</f>
        <v>#REF!</v>
      </c>
    </row>
    <row r="335" spans="1:19" ht="22.5" x14ac:dyDescent="0.25">
      <c r="A335" s="10">
        <v>331</v>
      </c>
      <c r="B335" s="11">
        <v>288455</v>
      </c>
      <c r="C335" s="12" t="s">
        <v>235</v>
      </c>
      <c r="D335" s="11"/>
      <c r="E335" s="13">
        <v>41214</v>
      </c>
      <c r="F335" s="9" t="s">
        <v>26</v>
      </c>
      <c r="G335" s="17">
        <v>2</v>
      </c>
      <c r="H335" s="91">
        <v>37117.5</v>
      </c>
      <c r="I335" s="19" t="s">
        <v>289</v>
      </c>
      <c r="J335" s="14" t="e">
        <f>#REF!</f>
        <v>#REF!</v>
      </c>
      <c r="K335" s="14">
        <v>73500</v>
      </c>
      <c r="L335" s="14" t="e">
        <f t="shared" si="7"/>
        <v>#REF!</v>
      </c>
      <c r="M335" s="14" t="e">
        <f>#REF!-Q335</f>
        <v>#REF!</v>
      </c>
      <c r="N335" s="60" t="s">
        <v>235</v>
      </c>
      <c r="O335" s="60" t="s">
        <v>1005</v>
      </c>
      <c r="P335" s="62">
        <v>73500</v>
      </c>
      <c r="Q335" s="62">
        <v>73500</v>
      </c>
      <c r="R335" s="1">
        <f t="shared" si="6"/>
        <v>100</v>
      </c>
      <c r="S335" s="1" t="e">
        <f>#REF!-M335</f>
        <v>#REF!</v>
      </c>
    </row>
    <row r="336" spans="1:19" ht="22.5" x14ac:dyDescent="0.25">
      <c r="A336" s="10">
        <v>332</v>
      </c>
      <c r="B336" s="11">
        <v>288458</v>
      </c>
      <c r="C336" s="12" t="s">
        <v>236</v>
      </c>
      <c r="D336" s="11"/>
      <c r="E336" s="13">
        <v>41214</v>
      </c>
      <c r="F336" s="9" t="s">
        <v>26</v>
      </c>
      <c r="G336" s="17">
        <v>1</v>
      </c>
      <c r="H336" s="91">
        <v>37622.5</v>
      </c>
      <c r="I336" s="19" t="s">
        <v>289</v>
      </c>
      <c r="J336" s="14" t="e">
        <f>#REF!</f>
        <v>#REF!</v>
      </c>
      <c r="K336" s="14">
        <v>37250</v>
      </c>
      <c r="L336" s="14" t="e">
        <f t="shared" si="7"/>
        <v>#REF!</v>
      </c>
      <c r="M336" s="14" t="e">
        <f>#REF!-Q336</f>
        <v>#REF!</v>
      </c>
      <c r="N336" s="60" t="s">
        <v>236</v>
      </c>
      <c r="O336" s="60" t="s">
        <v>1006</v>
      </c>
      <c r="P336" s="62">
        <v>37250</v>
      </c>
      <c r="Q336" s="62">
        <v>37250</v>
      </c>
      <c r="R336" s="1">
        <f t="shared" si="6"/>
        <v>100</v>
      </c>
      <c r="S336" s="1" t="e">
        <f>#REF!-M336</f>
        <v>#REF!</v>
      </c>
    </row>
    <row r="337" spans="1:19" ht="30" x14ac:dyDescent="0.25">
      <c r="A337" s="10">
        <v>333</v>
      </c>
      <c r="B337" s="11">
        <v>20009459</v>
      </c>
      <c r="C337" s="12" t="s">
        <v>23</v>
      </c>
      <c r="D337" s="11"/>
      <c r="E337" s="13" t="s">
        <v>263</v>
      </c>
      <c r="F337" s="9" t="s">
        <v>24</v>
      </c>
      <c r="G337" s="17">
        <v>1.4750000000000001</v>
      </c>
      <c r="H337" s="91">
        <v>38896.776600000005</v>
      </c>
      <c r="I337" s="19" t="s">
        <v>308</v>
      </c>
      <c r="J337" s="14" t="e">
        <f>#REF!</f>
        <v>#REF!</v>
      </c>
      <c r="K337" s="16">
        <v>56804.7</v>
      </c>
      <c r="L337" s="14" t="e">
        <f t="shared" si="7"/>
        <v>#REF!</v>
      </c>
      <c r="M337" s="14" t="e">
        <f>#REF!-Q337</f>
        <v>#REF!</v>
      </c>
      <c r="N337" s="60" t="s">
        <v>23</v>
      </c>
      <c r="O337" s="60" t="s">
        <v>1007</v>
      </c>
      <c r="P337" s="62">
        <v>79296.27</v>
      </c>
      <c r="Q337" s="62">
        <v>79296.27</v>
      </c>
      <c r="R337" s="1">
        <f t="shared" si="6"/>
        <v>100</v>
      </c>
      <c r="S337" s="1" t="e">
        <f>#REF!-M337</f>
        <v>#REF!</v>
      </c>
    </row>
    <row r="338" spans="1:19" ht="22.5" x14ac:dyDescent="0.25">
      <c r="A338" s="10">
        <v>334</v>
      </c>
      <c r="B338" s="11">
        <v>20009459</v>
      </c>
      <c r="C338" s="12" t="s">
        <v>23</v>
      </c>
      <c r="D338" s="11"/>
      <c r="E338" s="13" t="s">
        <v>263</v>
      </c>
      <c r="F338" s="9" t="s">
        <v>24</v>
      </c>
      <c r="G338" s="17">
        <v>0.76</v>
      </c>
      <c r="H338" s="91">
        <v>29890.111699999998</v>
      </c>
      <c r="I338" s="19" t="s">
        <v>305</v>
      </c>
      <c r="J338" s="14" t="e">
        <f>#REF!</f>
        <v>#REF!</v>
      </c>
      <c r="K338" s="16">
        <v>22491.57</v>
      </c>
      <c r="L338" s="14" t="e">
        <f t="shared" si="7"/>
        <v>#REF!</v>
      </c>
      <c r="M338" s="14" t="e">
        <f>#REF!-Q338</f>
        <v>#REF!</v>
      </c>
      <c r="N338" s="60"/>
      <c r="O338" s="60"/>
      <c r="P338" s="62"/>
      <c r="Q338" s="62"/>
      <c r="S338" s="1" t="e">
        <f>#REF!-M338</f>
        <v>#REF!</v>
      </c>
    </row>
    <row r="339" spans="1:19" ht="30" x14ac:dyDescent="0.25">
      <c r="A339" s="10">
        <v>335</v>
      </c>
      <c r="B339" s="11">
        <v>20013743</v>
      </c>
      <c r="C339" s="12" t="s">
        <v>44</v>
      </c>
      <c r="D339" s="11"/>
      <c r="E339" s="13" t="s">
        <v>263</v>
      </c>
      <c r="F339" s="9" t="s">
        <v>24</v>
      </c>
      <c r="G339" s="17">
        <v>2.09</v>
      </c>
      <c r="H339" s="91">
        <v>28331.094401913881</v>
      </c>
      <c r="I339" s="19" t="s">
        <v>308</v>
      </c>
      <c r="J339" s="14" t="e">
        <f>#REF!</f>
        <v>#REF!</v>
      </c>
      <c r="K339" s="14">
        <v>58625.73</v>
      </c>
      <c r="L339" s="14" t="e">
        <f t="shared" si="7"/>
        <v>#REF!</v>
      </c>
      <c r="M339" s="14" t="e">
        <f>#REF!-Q339</f>
        <v>#REF!</v>
      </c>
      <c r="N339" s="60" t="s">
        <v>44</v>
      </c>
      <c r="O339" s="60" t="s">
        <v>1008</v>
      </c>
      <c r="P339" s="62">
        <v>58625.73</v>
      </c>
      <c r="Q339" s="62">
        <v>58625.73</v>
      </c>
      <c r="R339" s="1">
        <f t="shared" si="6"/>
        <v>100</v>
      </c>
      <c r="S339" s="1" t="e">
        <f>#REF!-M339</f>
        <v>#REF!</v>
      </c>
    </row>
    <row r="340" spans="1:19" ht="30" x14ac:dyDescent="0.25">
      <c r="A340" s="10">
        <v>336</v>
      </c>
      <c r="B340" s="11">
        <v>20009458</v>
      </c>
      <c r="C340" s="12" t="s">
        <v>45</v>
      </c>
      <c r="D340" s="11"/>
      <c r="E340" s="13" t="s">
        <v>275</v>
      </c>
      <c r="F340" s="9" t="s">
        <v>24</v>
      </c>
      <c r="G340" s="17">
        <v>1.45</v>
      </c>
      <c r="H340" s="91">
        <v>38490.849241379314</v>
      </c>
      <c r="I340" s="19" t="s">
        <v>308</v>
      </c>
      <c r="J340" s="14" t="e">
        <f>#REF!</f>
        <v>#REF!</v>
      </c>
      <c r="K340" s="16">
        <v>55259.14</v>
      </c>
      <c r="L340" s="14" t="e">
        <f t="shared" si="7"/>
        <v>#REF!</v>
      </c>
      <c r="M340" s="14" t="e">
        <f>#REF!-Q340</f>
        <v>#REF!</v>
      </c>
      <c r="N340" s="60" t="s">
        <v>45</v>
      </c>
      <c r="O340" s="60" t="s">
        <v>384</v>
      </c>
      <c r="P340" s="62">
        <v>1179916.42</v>
      </c>
      <c r="Q340" s="62">
        <v>1179916.42</v>
      </c>
      <c r="R340" s="1">
        <f t="shared" si="6"/>
        <v>100</v>
      </c>
      <c r="S340" s="1" t="e">
        <f>#REF!-M340</f>
        <v>#REF!</v>
      </c>
    </row>
    <row r="341" spans="1:19" ht="30" x14ac:dyDescent="0.25">
      <c r="A341" s="10">
        <v>337</v>
      </c>
      <c r="B341" s="11" t="s">
        <v>384</v>
      </c>
      <c r="C341" s="21" t="s">
        <v>45</v>
      </c>
      <c r="D341" s="22"/>
      <c r="E341" s="36">
        <v>37987</v>
      </c>
      <c r="F341" s="27" t="s">
        <v>24</v>
      </c>
      <c r="G341" s="17">
        <v>29.728999999999999</v>
      </c>
      <c r="H341" s="91">
        <v>38208.613099999995</v>
      </c>
      <c r="I341" s="19" t="s">
        <v>308</v>
      </c>
      <c r="J341" s="14" t="e">
        <f>#REF!</f>
        <v>#REF!</v>
      </c>
      <c r="K341" s="7">
        <v>1124657.28</v>
      </c>
      <c r="L341" s="14" t="e">
        <f t="shared" si="7"/>
        <v>#REF!</v>
      </c>
      <c r="M341" s="14" t="e">
        <f>#REF!-Q341</f>
        <v>#REF!</v>
      </c>
      <c r="N341" s="60"/>
      <c r="O341" s="60"/>
      <c r="P341" s="62"/>
      <c r="Q341" s="62"/>
      <c r="S341" s="1" t="e">
        <f>#REF!-M341</f>
        <v>#REF!</v>
      </c>
    </row>
    <row r="342" spans="1:19" ht="33.75" x14ac:dyDescent="0.25">
      <c r="A342" s="10">
        <v>338</v>
      </c>
      <c r="B342" s="11">
        <v>20030995</v>
      </c>
      <c r="C342" s="12" t="s">
        <v>46</v>
      </c>
      <c r="D342" s="11"/>
      <c r="E342" s="13" t="s">
        <v>274</v>
      </c>
      <c r="F342" s="9" t="s">
        <v>24</v>
      </c>
      <c r="G342" s="17">
        <v>0.23899999999999999</v>
      </c>
      <c r="H342" s="91">
        <v>33463.708786610878</v>
      </c>
      <c r="I342" s="19" t="s">
        <v>308</v>
      </c>
      <c r="J342" s="14" t="e">
        <f>#REF!</f>
        <v>#REF!</v>
      </c>
      <c r="K342" s="14">
        <v>7918.64</v>
      </c>
      <c r="L342" s="14" t="e">
        <f t="shared" si="7"/>
        <v>#REF!</v>
      </c>
      <c r="M342" s="14" t="e">
        <f>#REF!-Q342</f>
        <v>#REF!</v>
      </c>
      <c r="N342" s="60" t="s">
        <v>46</v>
      </c>
      <c r="O342" s="60" t="s">
        <v>1009</v>
      </c>
      <c r="P342" s="62">
        <v>7918.64</v>
      </c>
      <c r="Q342" s="62">
        <v>7918.64</v>
      </c>
      <c r="R342" s="1">
        <f t="shared" si="6"/>
        <v>100</v>
      </c>
      <c r="S342" s="1" t="e">
        <f>#REF!-M342</f>
        <v>#REF!</v>
      </c>
    </row>
    <row r="343" spans="1:19" ht="22.5" x14ac:dyDescent="0.25">
      <c r="A343" s="10">
        <v>339</v>
      </c>
      <c r="B343" s="11" t="s">
        <v>385</v>
      </c>
      <c r="C343" s="21" t="s">
        <v>357</v>
      </c>
      <c r="D343" s="22"/>
      <c r="E343" s="36">
        <v>39508</v>
      </c>
      <c r="F343" s="27" t="s">
        <v>24</v>
      </c>
      <c r="G343" s="17">
        <v>4.08</v>
      </c>
      <c r="H343" s="91">
        <v>61765.338000000003</v>
      </c>
      <c r="I343" s="19"/>
      <c r="J343" s="14" t="e">
        <f>#REF!</f>
        <v>#REF!</v>
      </c>
      <c r="K343" s="14">
        <v>249507.5</v>
      </c>
      <c r="L343" s="14" t="e">
        <f t="shared" si="7"/>
        <v>#REF!</v>
      </c>
      <c r="M343" s="14" t="e">
        <f>#REF!-Q343</f>
        <v>#REF!</v>
      </c>
      <c r="N343" s="60" t="s">
        <v>357</v>
      </c>
      <c r="O343" s="60" t="s">
        <v>385</v>
      </c>
      <c r="P343" s="62">
        <v>249507.5</v>
      </c>
      <c r="Q343" s="62">
        <v>249507.5</v>
      </c>
      <c r="R343" s="1">
        <f t="shared" si="6"/>
        <v>100</v>
      </c>
      <c r="S343" s="1" t="e">
        <f>#REF!-M343</f>
        <v>#REF!</v>
      </c>
    </row>
    <row r="344" spans="1:19" x14ac:dyDescent="0.25">
      <c r="A344" s="10">
        <v>340</v>
      </c>
      <c r="B344" s="11">
        <v>321926</v>
      </c>
      <c r="C344" s="12" t="s">
        <v>47</v>
      </c>
      <c r="D344" s="11"/>
      <c r="E344" s="13">
        <v>39783</v>
      </c>
      <c r="F344" s="9" t="s">
        <v>24</v>
      </c>
      <c r="G344" s="17">
        <v>3.3</v>
      </c>
      <c r="H344" s="91">
        <v>38415.408151515156</v>
      </c>
      <c r="I344" s="19" t="s">
        <v>305</v>
      </c>
      <c r="J344" s="14" t="e">
        <f>#REF!</f>
        <v>#REF!</v>
      </c>
      <c r="K344" s="16">
        <v>125515.69</v>
      </c>
      <c r="L344" s="14" t="e">
        <f t="shared" si="7"/>
        <v>#REF!</v>
      </c>
      <c r="M344" s="14" t="e">
        <f>#REF!-Q344</f>
        <v>#REF!</v>
      </c>
      <c r="N344" s="60" t="s">
        <v>47</v>
      </c>
      <c r="O344" s="60" t="s">
        <v>386</v>
      </c>
      <c r="P344" s="62">
        <v>144925.79999999999</v>
      </c>
      <c r="Q344" s="62">
        <v>144925.79999999999</v>
      </c>
      <c r="R344" s="1">
        <f t="shared" si="6"/>
        <v>100</v>
      </c>
      <c r="S344" s="1" t="e">
        <f>#REF!-M344</f>
        <v>#REF!</v>
      </c>
    </row>
    <row r="345" spans="1:19" x14ac:dyDescent="0.25">
      <c r="A345" s="10">
        <v>341</v>
      </c>
      <c r="B345" s="11" t="s">
        <v>386</v>
      </c>
      <c r="C345" s="21" t="s">
        <v>47</v>
      </c>
      <c r="D345" s="22"/>
      <c r="E345" s="36">
        <v>39508</v>
      </c>
      <c r="F345" s="27" t="s">
        <v>24</v>
      </c>
      <c r="G345" s="17">
        <v>0.46</v>
      </c>
      <c r="H345" s="91">
        <v>42617.848899999997</v>
      </c>
      <c r="I345" s="19" t="s">
        <v>305</v>
      </c>
      <c r="J345" s="14" t="e">
        <f>#REF!</f>
        <v>#REF!</v>
      </c>
      <c r="K345" s="7">
        <v>19410.11</v>
      </c>
      <c r="L345" s="14" t="e">
        <f t="shared" si="7"/>
        <v>#REF!</v>
      </c>
      <c r="M345" s="14" t="e">
        <f>#REF!-Q345</f>
        <v>#REF!</v>
      </c>
      <c r="N345" s="60"/>
      <c r="O345" s="60"/>
      <c r="P345" s="62"/>
      <c r="Q345" s="62"/>
      <c r="S345" s="1" t="e">
        <f>#REF!-M345</f>
        <v>#REF!</v>
      </c>
    </row>
    <row r="346" spans="1:19" ht="22.5" x14ac:dyDescent="0.25">
      <c r="A346" s="10">
        <v>342</v>
      </c>
      <c r="B346" s="11">
        <v>242528</v>
      </c>
      <c r="C346" s="12" t="s">
        <v>48</v>
      </c>
      <c r="D346" s="11"/>
      <c r="E346" s="13">
        <v>39052</v>
      </c>
      <c r="F346" s="9" t="s">
        <v>24</v>
      </c>
      <c r="G346" s="17">
        <v>3.94</v>
      </c>
      <c r="H346" s="91">
        <v>32800.313959390864</v>
      </c>
      <c r="I346" s="19" t="s">
        <v>305</v>
      </c>
      <c r="J346" s="14" t="e">
        <f>#REF!</f>
        <v>#REF!</v>
      </c>
      <c r="K346" s="14">
        <v>127953.7</v>
      </c>
      <c r="L346" s="14" t="e">
        <f t="shared" si="7"/>
        <v>#REF!</v>
      </c>
      <c r="M346" s="14" t="e">
        <f>#REF!-Q346</f>
        <v>#REF!</v>
      </c>
      <c r="N346" s="60" t="s">
        <v>48</v>
      </c>
      <c r="O346" s="60" t="s">
        <v>1010</v>
      </c>
      <c r="P346" s="62">
        <v>127953.7</v>
      </c>
      <c r="Q346" s="62">
        <v>127953.7</v>
      </c>
      <c r="R346" s="1">
        <f t="shared" ref="R346:R406" si="8">Q346*100/P346</f>
        <v>100</v>
      </c>
      <c r="S346" s="1" t="e">
        <f>#REF!-M346</f>
        <v>#REF!</v>
      </c>
    </row>
    <row r="347" spans="1:19" ht="30" x14ac:dyDescent="0.25">
      <c r="A347" s="10">
        <v>343</v>
      </c>
      <c r="B347" s="11">
        <v>242458</v>
      </c>
      <c r="C347" s="12" t="s">
        <v>49</v>
      </c>
      <c r="D347" s="11"/>
      <c r="E347" s="13">
        <v>39783</v>
      </c>
      <c r="F347" s="9" t="s">
        <v>24</v>
      </c>
      <c r="G347" s="17">
        <v>0.94</v>
      </c>
      <c r="H347" s="91">
        <v>23684.5</v>
      </c>
      <c r="I347" s="19" t="s">
        <v>308</v>
      </c>
      <c r="J347" s="14" t="e">
        <f>#REF!</f>
        <v>#REF!</v>
      </c>
      <c r="K347" s="14">
        <v>22043</v>
      </c>
      <c r="L347" s="14" t="e">
        <f t="shared" si="7"/>
        <v>#REF!</v>
      </c>
      <c r="M347" s="14" t="e">
        <f>#REF!-Q347</f>
        <v>#REF!</v>
      </c>
      <c r="N347" s="60" t="s">
        <v>49</v>
      </c>
      <c r="O347" s="60" t="s">
        <v>1011</v>
      </c>
      <c r="P347" s="62">
        <v>22043</v>
      </c>
      <c r="Q347" s="62">
        <v>22043</v>
      </c>
      <c r="R347" s="1">
        <f t="shared" si="8"/>
        <v>100</v>
      </c>
      <c r="S347" s="1" t="e">
        <f>#REF!-M347</f>
        <v>#REF!</v>
      </c>
    </row>
    <row r="348" spans="1:19" x14ac:dyDescent="0.25">
      <c r="A348" s="10">
        <v>344</v>
      </c>
      <c r="B348" s="11">
        <v>211472</v>
      </c>
      <c r="C348" s="12" t="s">
        <v>264</v>
      </c>
      <c r="D348" s="11"/>
      <c r="E348" s="13" t="s">
        <v>263</v>
      </c>
      <c r="F348" s="9" t="s">
        <v>26</v>
      </c>
      <c r="G348" s="17">
        <v>2</v>
      </c>
      <c r="H348" s="91">
        <v>999077.86</v>
      </c>
      <c r="I348" s="43" t="s">
        <v>305</v>
      </c>
      <c r="J348" s="14" t="e">
        <f>#REF!</f>
        <v>#REF!</v>
      </c>
      <c r="K348" s="14">
        <v>1978372</v>
      </c>
      <c r="L348" s="14" t="e">
        <f t="shared" si="7"/>
        <v>#REF!</v>
      </c>
      <c r="M348" s="14" t="e">
        <f>#REF!-Q348</f>
        <v>#REF!</v>
      </c>
      <c r="N348" s="60" t="s">
        <v>264</v>
      </c>
      <c r="O348" s="60" t="s">
        <v>1012</v>
      </c>
      <c r="P348" s="62">
        <v>1978372</v>
      </c>
      <c r="Q348" s="62">
        <v>1978372</v>
      </c>
      <c r="R348" s="1">
        <f t="shared" si="8"/>
        <v>100</v>
      </c>
      <c r="S348" s="1" t="e">
        <f>#REF!-M348</f>
        <v>#REF!</v>
      </c>
    </row>
    <row r="349" spans="1:19" ht="22.5" x14ac:dyDescent="0.25">
      <c r="A349" s="10">
        <v>345</v>
      </c>
      <c r="B349" s="11">
        <v>261751</v>
      </c>
      <c r="C349" s="12" t="s">
        <v>265</v>
      </c>
      <c r="D349" s="11"/>
      <c r="E349" s="13" t="s">
        <v>263</v>
      </c>
      <c r="F349" s="9" t="s">
        <v>27</v>
      </c>
      <c r="G349" s="17">
        <v>1</v>
      </c>
      <c r="H349" s="91">
        <v>92148.0772</v>
      </c>
      <c r="I349" s="19" t="s">
        <v>305</v>
      </c>
      <c r="J349" s="14" t="e">
        <f>#REF!</f>
        <v>#REF!</v>
      </c>
      <c r="K349" s="14">
        <v>91235.72</v>
      </c>
      <c r="L349" s="14" t="e">
        <f t="shared" ref="L349:L409" si="9">K349*100/J349</f>
        <v>#REF!</v>
      </c>
      <c r="M349" s="14" t="e">
        <f>#REF!-Q349</f>
        <v>#REF!</v>
      </c>
      <c r="N349" s="60" t="s">
        <v>265</v>
      </c>
      <c r="O349" s="60" t="s">
        <v>1013</v>
      </c>
      <c r="P349" s="62">
        <v>91235.72</v>
      </c>
      <c r="Q349" s="62">
        <v>91235.72</v>
      </c>
      <c r="R349" s="1">
        <f t="shared" si="8"/>
        <v>100</v>
      </c>
      <c r="S349" s="1" t="e">
        <f>#REF!-M349</f>
        <v>#REF!</v>
      </c>
    </row>
    <row r="350" spans="1:19" ht="22.5" x14ac:dyDescent="0.25">
      <c r="A350" s="10">
        <v>346</v>
      </c>
      <c r="B350" s="11">
        <v>261752</v>
      </c>
      <c r="C350" s="12" t="s">
        <v>266</v>
      </c>
      <c r="D350" s="11"/>
      <c r="E350" s="13">
        <v>39052</v>
      </c>
      <c r="F350" s="9" t="s">
        <v>26</v>
      </c>
      <c r="G350" s="17">
        <v>1</v>
      </c>
      <c r="H350" s="91">
        <v>117553.4859</v>
      </c>
      <c r="I350" s="19" t="s">
        <v>305</v>
      </c>
      <c r="J350" s="14" t="e">
        <f>#REF!</f>
        <v>#REF!</v>
      </c>
      <c r="K350" s="14">
        <v>116389.59</v>
      </c>
      <c r="L350" s="14" t="e">
        <f t="shared" si="9"/>
        <v>#REF!</v>
      </c>
      <c r="M350" s="14" t="e">
        <f>#REF!-Q350</f>
        <v>#REF!</v>
      </c>
      <c r="N350" s="60" t="s">
        <v>1014</v>
      </c>
      <c r="O350" s="60" t="s">
        <v>1015</v>
      </c>
      <c r="P350" s="62">
        <v>116389.59</v>
      </c>
      <c r="Q350" s="62">
        <v>116389.59</v>
      </c>
      <c r="R350" s="1">
        <f t="shared" si="8"/>
        <v>100</v>
      </c>
      <c r="S350" s="1" t="e">
        <f>#REF!-M350</f>
        <v>#REF!</v>
      </c>
    </row>
    <row r="351" spans="1:19" ht="22.5" x14ac:dyDescent="0.25">
      <c r="A351" s="10">
        <v>347</v>
      </c>
      <c r="B351" s="11">
        <v>335240</v>
      </c>
      <c r="C351" s="12" t="s">
        <v>267</v>
      </c>
      <c r="D351" s="11"/>
      <c r="E351" s="13">
        <v>38687</v>
      </c>
      <c r="F351" s="9" t="s">
        <v>26</v>
      </c>
      <c r="G351" s="17">
        <v>1</v>
      </c>
      <c r="H351" s="91">
        <v>81641.6633</v>
      </c>
      <c r="I351" s="19" t="s">
        <v>289</v>
      </c>
      <c r="J351" s="14" t="e">
        <f>#REF!</f>
        <v>#REF!</v>
      </c>
      <c r="K351" s="14">
        <v>80833.33</v>
      </c>
      <c r="L351" s="14" t="e">
        <f t="shared" si="9"/>
        <v>#REF!</v>
      </c>
      <c r="M351" s="14" t="e">
        <f>#REF!-Q351</f>
        <v>#REF!</v>
      </c>
      <c r="N351" s="60" t="s">
        <v>1016</v>
      </c>
      <c r="O351" s="60" t="s">
        <v>1017</v>
      </c>
      <c r="P351" s="62">
        <v>80833.33</v>
      </c>
      <c r="Q351" s="62">
        <v>80833.33</v>
      </c>
      <c r="R351" s="1">
        <f t="shared" si="8"/>
        <v>100</v>
      </c>
      <c r="S351" s="1" t="e">
        <f>#REF!-M351</f>
        <v>#REF!</v>
      </c>
    </row>
    <row r="352" spans="1:19" ht="22.5" x14ac:dyDescent="0.25">
      <c r="A352" s="10">
        <v>348</v>
      </c>
      <c r="B352" s="11">
        <v>248711</v>
      </c>
      <c r="C352" s="12" t="s">
        <v>268</v>
      </c>
      <c r="D352" s="11"/>
      <c r="E352" s="13">
        <v>38687</v>
      </c>
      <c r="F352" s="9" t="s">
        <v>26</v>
      </c>
      <c r="G352" s="17">
        <v>1</v>
      </c>
      <c r="H352" s="91">
        <v>130219.704</v>
      </c>
      <c r="I352" s="19" t="s">
        <v>289</v>
      </c>
      <c r="J352" s="14" t="e">
        <f>#REF!</f>
        <v>#REF!</v>
      </c>
      <c r="K352" s="14">
        <v>128930.4</v>
      </c>
      <c r="L352" s="14" t="e">
        <f t="shared" si="9"/>
        <v>#REF!</v>
      </c>
      <c r="M352" s="14" t="e">
        <f>#REF!-Q352</f>
        <v>#REF!</v>
      </c>
      <c r="N352" s="60" t="s">
        <v>1018</v>
      </c>
      <c r="O352" s="60" t="s">
        <v>1019</v>
      </c>
      <c r="P352" s="62">
        <v>128930.4</v>
      </c>
      <c r="Q352" s="62">
        <v>128930.4</v>
      </c>
      <c r="R352" s="1">
        <f t="shared" si="8"/>
        <v>100</v>
      </c>
      <c r="S352" s="1" t="e">
        <f>#REF!-M352</f>
        <v>#REF!</v>
      </c>
    </row>
    <row r="353" spans="1:19" ht="22.5" x14ac:dyDescent="0.25">
      <c r="A353" s="10">
        <v>349</v>
      </c>
      <c r="B353" s="11">
        <v>268132</v>
      </c>
      <c r="C353" s="12" t="s">
        <v>269</v>
      </c>
      <c r="D353" s="11"/>
      <c r="E353" s="13">
        <v>38687</v>
      </c>
      <c r="F353" s="9" t="s">
        <v>26</v>
      </c>
      <c r="G353" s="17">
        <v>2</v>
      </c>
      <c r="H353" s="91">
        <v>242007.53925</v>
      </c>
      <c r="I353" s="19" t="s">
        <v>305</v>
      </c>
      <c r="J353" s="14" t="e">
        <f>#REF!</f>
        <v>#REF!</v>
      </c>
      <c r="K353" s="14">
        <v>479222.85</v>
      </c>
      <c r="L353" s="14" t="e">
        <f t="shared" si="9"/>
        <v>#REF!</v>
      </c>
      <c r="M353" s="14" t="e">
        <f>#REF!-Q353</f>
        <v>#REF!</v>
      </c>
      <c r="N353" s="60" t="s">
        <v>1020</v>
      </c>
      <c r="O353" s="60" t="s">
        <v>1021</v>
      </c>
      <c r="P353" s="62">
        <v>479222.85</v>
      </c>
      <c r="Q353" s="62">
        <v>479222.85</v>
      </c>
      <c r="R353" s="1">
        <f t="shared" si="8"/>
        <v>100</v>
      </c>
      <c r="S353" s="1" t="e">
        <f>#REF!-M353</f>
        <v>#REF!</v>
      </c>
    </row>
    <row r="354" spans="1:19" ht="22.5" x14ac:dyDescent="0.25">
      <c r="A354" s="10">
        <v>350</v>
      </c>
      <c r="B354" s="11">
        <v>200693</v>
      </c>
      <c r="C354" s="12" t="s">
        <v>29</v>
      </c>
      <c r="D354" s="11"/>
      <c r="E354" s="13" t="s">
        <v>263</v>
      </c>
      <c r="F354" s="9" t="s">
        <v>26</v>
      </c>
      <c r="G354" s="17">
        <v>1</v>
      </c>
      <c r="H354" s="91">
        <v>788.95140000000004</v>
      </c>
      <c r="I354" s="19" t="s">
        <v>305</v>
      </c>
      <c r="J354" s="14" t="e">
        <f>#REF!</f>
        <v>#REF!</v>
      </c>
      <c r="K354" s="14">
        <v>781.14</v>
      </c>
      <c r="L354" s="14" t="e">
        <f t="shared" si="9"/>
        <v>#REF!</v>
      </c>
      <c r="M354" s="14" t="e">
        <f>#REF!-Q354</f>
        <v>#REF!</v>
      </c>
      <c r="N354" s="60" t="s">
        <v>29</v>
      </c>
      <c r="O354" s="60" t="s">
        <v>1022</v>
      </c>
      <c r="P354" s="61">
        <v>781.14</v>
      </c>
      <c r="Q354" s="61">
        <v>781.14</v>
      </c>
      <c r="R354" s="1">
        <f t="shared" si="8"/>
        <v>100</v>
      </c>
      <c r="S354" s="1" t="e">
        <f>#REF!-M354</f>
        <v>#REF!</v>
      </c>
    </row>
    <row r="355" spans="1:19" ht="33.75" x14ac:dyDescent="0.25">
      <c r="A355" s="10">
        <v>351</v>
      </c>
      <c r="B355" s="11">
        <v>209548</v>
      </c>
      <c r="C355" s="12" t="s">
        <v>270</v>
      </c>
      <c r="D355" s="11"/>
      <c r="E355" s="13">
        <v>38687</v>
      </c>
      <c r="F355" s="9" t="s">
        <v>26</v>
      </c>
      <c r="G355" s="17">
        <v>2</v>
      </c>
      <c r="H355" s="91">
        <v>392.38499999999999</v>
      </c>
      <c r="I355" s="19" t="s">
        <v>289</v>
      </c>
      <c r="J355" s="14" t="e">
        <f>#REF!</f>
        <v>#REF!</v>
      </c>
      <c r="K355" s="14">
        <v>777</v>
      </c>
      <c r="L355" s="14" t="e">
        <f t="shared" si="9"/>
        <v>#REF!</v>
      </c>
      <c r="M355" s="14" t="e">
        <f>#REF!-Q355</f>
        <v>#REF!</v>
      </c>
      <c r="N355" s="60" t="s">
        <v>1023</v>
      </c>
      <c r="O355" s="60" t="s">
        <v>1024</v>
      </c>
      <c r="P355" s="61">
        <v>777</v>
      </c>
      <c r="Q355" s="61">
        <v>777</v>
      </c>
      <c r="R355" s="1">
        <f t="shared" si="8"/>
        <v>100</v>
      </c>
      <c r="S355" s="1" t="e">
        <f>#REF!-M355</f>
        <v>#REF!</v>
      </c>
    </row>
    <row r="356" spans="1:19" x14ac:dyDescent="0.25">
      <c r="A356" s="10">
        <v>352</v>
      </c>
      <c r="B356" s="44">
        <v>245374</v>
      </c>
      <c r="C356" s="45" t="s">
        <v>271</v>
      </c>
      <c r="D356" s="44"/>
      <c r="E356" s="46">
        <v>38687</v>
      </c>
      <c r="F356" s="30" t="s">
        <v>26</v>
      </c>
      <c r="G356" s="31">
        <v>31</v>
      </c>
      <c r="H356" s="91">
        <v>689.80295806451602</v>
      </c>
      <c r="I356" s="19" t="s">
        <v>289</v>
      </c>
      <c r="J356" s="14" t="e">
        <f>#REF!</f>
        <v>#REF!</v>
      </c>
      <c r="K356" s="14">
        <v>21172.17</v>
      </c>
      <c r="L356" s="14" t="e">
        <f t="shared" si="9"/>
        <v>#REF!</v>
      </c>
      <c r="M356" s="14" t="e">
        <f>#REF!-Q356</f>
        <v>#REF!</v>
      </c>
      <c r="N356" s="60" t="s">
        <v>271</v>
      </c>
      <c r="O356" s="60" t="s">
        <v>1025</v>
      </c>
      <c r="P356" s="62">
        <v>21172.17</v>
      </c>
      <c r="Q356" s="62">
        <v>21172.17</v>
      </c>
      <c r="R356" s="1">
        <f t="shared" si="8"/>
        <v>100.00000000000001</v>
      </c>
      <c r="S356" s="1" t="e">
        <f>#REF!-M356</f>
        <v>#REF!</v>
      </c>
    </row>
    <row r="357" spans="1:19" x14ac:dyDescent="0.25">
      <c r="A357" s="10">
        <v>353</v>
      </c>
      <c r="B357" s="11">
        <v>300353</v>
      </c>
      <c r="C357" s="12" t="s">
        <v>272</v>
      </c>
      <c r="D357" s="11"/>
      <c r="E357" s="13" t="s">
        <v>263</v>
      </c>
      <c r="F357" s="9" t="s">
        <v>26</v>
      </c>
      <c r="G357" s="17">
        <v>14</v>
      </c>
      <c r="H357" s="91">
        <v>4550.1005000000005</v>
      </c>
      <c r="I357" s="19" t="s">
        <v>289</v>
      </c>
      <c r="J357" s="14" t="e">
        <f>#REF!</f>
        <v>#REF!</v>
      </c>
      <c r="K357" s="14">
        <v>63070.7</v>
      </c>
      <c r="L357" s="14" t="e">
        <f t="shared" si="9"/>
        <v>#REF!</v>
      </c>
      <c r="M357" s="14" t="e">
        <f>#REF!-Q357</f>
        <v>#REF!</v>
      </c>
      <c r="N357" s="60" t="s">
        <v>272</v>
      </c>
      <c r="O357" s="60" t="s">
        <v>1026</v>
      </c>
      <c r="P357" s="62">
        <v>63070.7</v>
      </c>
      <c r="Q357" s="62">
        <v>63070.7</v>
      </c>
      <c r="R357" s="1">
        <f t="shared" si="8"/>
        <v>100</v>
      </c>
      <c r="S357" s="1" t="e">
        <f>#REF!-M357</f>
        <v>#REF!</v>
      </c>
    </row>
    <row r="358" spans="1:19" ht="22.5" x14ac:dyDescent="0.25">
      <c r="A358" s="10">
        <v>354</v>
      </c>
      <c r="B358" s="11">
        <v>309178</v>
      </c>
      <c r="C358" s="12" t="s">
        <v>276</v>
      </c>
      <c r="D358" s="11"/>
      <c r="E358" s="13" t="s">
        <v>263</v>
      </c>
      <c r="F358" s="9" t="s">
        <v>26</v>
      </c>
      <c r="G358" s="17">
        <v>1</v>
      </c>
      <c r="H358" s="91">
        <v>68540.771499999988</v>
      </c>
      <c r="I358" s="19" t="s">
        <v>305</v>
      </c>
      <c r="J358" s="14" t="e">
        <f>#REF!</f>
        <v>#REF!</v>
      </c>
      <c r="K358" s="14">
        <v>67862.149999999994</v>
      </c>
      <c r="L358" s="14" t="e">
        <f t="shared" si="9"/>
        <v>#REF!</v>
      </c>
      <c r="M358" s="14" t="e">
        <f>#REF!-Q358</f>
        <v>#REF!</v>
      </c>
      <c r="N358" s="60" t="s">
        <v>276</v>
      </c>
      <c r="O358" s="60" t="s">
        <v>1027</v>
      </c>
      <c r="P358" s="62">
        <v>67862.149999999994</v>
      </c>
      <c r="Q358" s="62">
        <v>67862.149999999994</v>
      </c>
      <c r="R358" s="1">
        <f t="shared" si="8"/>
        <v>100</v>
      </c>
      <c r="S358" s="1" t="e">
        <f>#REF!-M358</f>
        <v>#REF!</v>
      </c>
    </row>
    <row r="359" spans="1:19" ht="22.5" x14ac:dyDescent="0.25">
      <c r="A359" s="10">
        <v>355</v>
      </c>
      <c r="B359" s="11">
        <v>244921</v>
      </c>
      <c r="C359" s="12" t="s">
        <v>277</v>
      </c>
      <c r="D359" s="11"/>
      <c r="E359" s="13" t="s">
        <v>263</v>
      </c>
      <c r="F359" s="9" t="s">
        <v>26</v>
      </c>
      <c r="G359" s="17">
        <v>6</v>
      </c>
      <c r="H359" s="91">
        <v>36697.866883333336</v>
      </c>
      <c r="I359" s="19" t="s">
        <v>289</v>
      </c>
      <c r="J359" s="14" t="e">
        <f>#REF!</f>
        <v>#REF!</v>
      </c>
      <c r="K359" s="14">
        <v>218007.13</v>
      </c>
      <c r="L359" s="14" t="e">
        <f t="shared" si="9"/>
        <v>#REF!</v>
      </c>
      <c r="M359" s="14" t="e">
        <f>#REF!-Q359</f>
        <v>#REF!</v>
      </c>
      <c r="N359" s="60" t="s">
        <v>277</v>
      </c>
      <c r="O359" s="60" t="s">
        <v>1028</v>
      </c>
      <c r="P359" s="62">
        <v>218007.13</v>
      </c>
      <c r="Q359" s="62">
        <v>218007.13</v>
      </c>
      <c r="R359" s="1">
        <f t="shared" si="8"/>
        <v>100</v>
      </c>
      <c r="S359" s="1" t="e">
        <f>#REF!-M359</f>
        <v>#REF!</v>
      </c>
    </row>
    <row r="360" spans="1:19" ht="22.5" x14ac:dyDescent="0.25">
      <c r="A360" s="10">
        <v>356</v>
      </c>
      <c r="B360" s="11">
        <v>292336</v>
      </c>
      <c r="C360" s="12" t="s">
        <v>278</v>
      </c>
      <c r="D360" s="11"/>
      <c r="E360" s="13" t="s">
        <v>263</v>
      </c>
      <c r="F360" s="9" t="s">
        <v>27</v>
      </c>
      <c r="G360" s="17">
        <v>3</v>
      </c>
      <c r="H360" s="91">
        <v>7339.4343333333336</v>
      </c>
      <c r="I360" s="19" t="s">
        <v>289</v>
      </c>
      <c r="J360" s="14" t="e">
        <f>#REF!</f>
        <v>#REF!</v>
      </c>
      <c r="K360" s="14">
        <v>21800.3</v>
      </c>
      <c r="L360" s="14" t="e">
        <f t="shared" si="9"/>
        <v>#REF!</v>
      </c>
      <c r="M360" s="14" t="e">
        <f>#REF!-Q360</f>
        <v>#REF!</v>
      </c>
      <c r="N360" s="60" t="s">
        <v>278</v>
      </c>
      <c r="O360" s="60" t="s">
        <v>1029</v>
      </c>
      <c r="P360" s="62">
        <v>21800.3</v>
      </c>
      <c r="Q360" s="62">
        <v>21800.3</v>
      </c>
      <c r="R360" s="1">
        <f t="shared" si="8"/>
        <v>100</v>
      </c>
      <c r="S360" s="1" t="e">
        <f>#REF!-M360</f>
        <v>#REF!</v>
      </c>
    </row>
    <row r="361" spans="1:19" ht="22.5" x14ac:dyDescent="0.25">
      <c r="A361" s="10">
        <v>357</v>
      </c>
      <c r="B361" s="11">
        <v>292329</v>
      </c>
      <c r="C361" s="12" t="s">
        <v>279</v>
      </c>
      <c r="D361" s="11"/>
      <c r="E361" s="13" t="s">
        <v>263</v>
      </c>
      <c r="F361" s="9" t="s">
        <v>27</v>
      </c>
      <c r="G361" s="17">
        <v>1</v>
      </c>
      <c r="H361" s="91">
        <v>5891.6633000000002</v>
      </c>
      <c r="I361" s="19" t="s">
        <v>289</v>
      </c>
      <c r="J361" s="14" t="e">
        <f>#REF!</f>
        <v>#REF!</v>
      </c>
      <c r="K361" s="14">
        <v>5833.33</v>
      </c>
      <c r="L361" s="14" t="e">
        <f t="shared" si="9"/>
        <v>#REF!</v>
      </c>
      <c r="M361" s="14" t="e">
        <f>#REF!-Q361</f>
        <v>#REF!</v>
      </c>
      <c r="N361" s="60" t="s">
        <v>279</v>
      </c>
      <c r="O361" s="60" t="s">
        <v>1030</v>
      </c>
      <c r="P361" s="62">
        <v>5833.33</v>
      </c>
      <c r="Q361" s="62">
        <v>5833.33</v>
      </c>
      <c r="R361" s="1">
        <f t="shared" si="8"/>
        <v>100</v>
      </c>
      <c r="S361" s="1" t="e">
        <f>#REF!-M361</f>
        <v>#REF!</v>
      </c>
    </row>
    <row r="362" spans="1:19" x14ac:dyDescent="0.25">
      <c r="A362" s="10">
        <v>358</v>
      </c>
      <c r="B362" s="11">
        <v>249272</v>
      </c>
      <c r="C362" s="12" t="s">
        <v>280</v>
      </c>
      <c r="D362" s="11"/>
      <c r="E362" s="13" t="s">
        <v>263</v>
      </c>
      <c r="F362" s="9" t="s">
        <v>27</v>
      </c>
      <c r="G362" s="17">
        <v>4</v>
      </c>
      <c r="H362" s="91">
        <v>68893.332200000004</v>
      </c>
      <c r="I362" s="19" t="s">
        <v>289</v>
      </c>
      <c r="J362" s="14" t="e">
        <f>#REF!</f>
        <v>#REF!</v>
      </c>
      <c r="K362" s="14">
        <v>272844.88</v>
      </c>
      <c r="L362" s="14" t="e">
        <f t="shared" si="9"/>
        <v>#REF!</v>
      </c>
      <c r="M362" s="14" t="e">
        <f>#REF!-Q362</f>
        <v>#REF!</v>
      </c>
      <c r="N362" s="60" t="s">
        <v>280</v>
      </c>
      <c r="O362" s="60" t="s">
        <v>1031</v>
      </c>
      <c r="P362" s="62">
        <v>272844.88</v>
      </c>
      <c r="Q362" s="62">
        <v>272844.88</v>
      </c>
      <c r="R362" s="1">
        <f t="shared" si="8"/>
        <v>100</v>
      </c>
      <c r="S362" s="1" t="e">
        <f>#REF!-M362</f>
        <v>#REF!</v>
      </c>
    </row>
    <row r="363" spans="1:19" x14ac:dyDescent="0.25">
      <c r="A363" s="10">
        <v>359</v>
      </c>
      <c r="B363" s="11">
        <v>212364</v>
      </c>
      <c r="C363" s="12" t="s">
        <v>281</v>
      </c>
      <c r="D363" s="11"/>
      <c r="E363" s="13">
        <v>39052</v>
      </c>
      <c r="F363" s="9" t="s">
        <v>26</v>
      </c>
      <c r="G363" s="17">
        <v>2</v>
      </c>
      <c r="H363" s="91">
        <v>5720.4430500000008</v>
      </c>
      <c r="I363" s="19" t="s">
        <v>289</v>
      </c>
      <c r="J363" s="14" t="e">
        <f>#REF!</f>
        <v>#REF!</v>
      </c>
      <c r="K363" s="14">
        <v>11327.61</v>
      </c>
      <c r="L363" s="14" t="e">
        <f t="shared" si="9"/>
        <v>#REF!</v>
      </c>
      <c r="M363" s="14" t="e">
        <f>#REF!-Q363</f>
        <v>#REF!</v>
      </c>
      <c r="N363" s="60" t="s">
        <v>281</v>
      </c>
      <c r="O363" s="60" t="s">
        <v>1032</v>
      </c>
      <c r="P363" s="62">
        <v>11327.61</v>
      </c>
      <c r="Q363" s="62">
        <v>11327.61</v>
      </c>
      <c r="R363" s="1">
        <f t="shared" si="8"/>
        <v>100</v>
      </c>
      <c r="S363" s="1" t="e">
        <f>#REF!-M363</f>
        <v>#REF!</v>
      </c>
    </row>
    <row r="364" spans="1:19" ht="22.5" x14ac:dyDescent="0.25">
      <c r="A364" s="10">
        <v>360</v>
      </c>
      <c r="B364" s="11">
        <v>218443</v>
      </c>
      <c r="C364" s="12" t="s">
        <v>282</v>
      </c>
      <c r="D364" s="11"/>
      <c r="E364" s="13">
        <v>39052</v>
      </c>
      <c r="F364" s="9" t="s">
        <v>26</v>
      </c>
      <c r="G364" s="17">
        <v>1</v>
      </c>
      <c r="H364" s="91">
        <v>943.49149999999997</v>
      </c>
      <c r="I364" s="19" t="s">
        <v>289</v>
      </c>
      <c r="J364" s="14" t="e">
        <f>#REF!</f>
        <v>#REF!</v>
      </c>
      <c r="K364" s="14">
        <v>934.15</v>
      </c>
      <c r="L364" s="14" t="e">
        <f t="shared" si="9"/>
        <v>#REF!</v>
      </c>
      <c r="M364" s="14" t="e">
        <f>#REF!-Q364</f>
        <v>#REF!</v>
      </c>
      <c r="N364" s="60" t="s">
        <v>282</v>
      </c>
      <c r="O364" s="60" t="s">
        <v>1033</v>
      </c>
      <c r="P364" s="61">
        <v>934.15</v>
      </c>
      <c r="Q364" s="61">
        <v>934.15</v>
      </c>
      <c r="R364" s="1">
        <f t="shared" si="8"/>
        <v>100</v>
      </c>
      <c r="S364" s="1" t="e">
        <f>#REF!-M364</f>
        <v>#REF!</v>
      </c>
    </row>
    <row r="365" spans="1:19" ht="22.5" x14ac:dyDescent="0.25">
      <c r="A365" s="10">
        <v>361</v>
      </c>
      <c r="B365" s="11">
        <v>20009510</v>
      </c>
      <c r="C365" s="12" t="s">
        <v>283</v>
      </c>
      <c r="D365" s="11"/>
      <c r="E365" s="13">
        <v>39052</v>
      </c>
      <c r="F365" s="9" t="s">
        <v>26</v>
      </c>
      <c r="G365" s="17">
        <v>1</v>
      </c>
      <c r="H365" s="91">
        <v>763.56000000000006</v>
      </c>
      <c r="I365" s="19" t="s">
        <v>289</v>
      </c>
      <c r="J365" s="14" t="e">
        <f>#REF!</f>
        <v>#REF!</v>
      </c>
      <c r="K365" s="14">
        <v>756</v>
      </c>
      <c r="L365" s="14" t="e">
        <f t="shared" si="9"/>
        <v>#REF!</v>
      </c>
      <c r="M365" s="14" t="e">
        <f>#REF!-Q365</f>
        <v>#REF!</v>
      </c>
      <c r="N365" s="60" t="s">
        <v>1034</v>
      </c>
      <c r="O365" s="60" t="s">
        <v>1035</v>
      </c>
      <c r="P365" s="61">
        <v>756</v>
      </c>
      <c r="Q365" s="61">
        <v>756</v>
      </c>
      <c r="R365" s="1">
        <f t="shared" si="8"/>
        <v>100</v>
      </c>
      <c r="S365" s="1" t="e">
        <f>#REF!-M365</f>
        <v>#REF!</v>
      </c>
    </row>
    <row r="366" spans="1:19" ht="22.5" x14ac:dyDescent="0.25">
      <c r="A366" s="10">
        <v>362</v>
      </c>
      <c r="B366" s="11">
        <v>20009511</v>
      </c>
      <c r="C366" s="12" t="s">
        <v>284</v>
      </c>
      <c r="D366" s="11"/>
      <c r="E366" s="13">
        <v>39052</v>
      </c>
      <c r="F366" s="9" t="s">
        <v>26</v>
      </c>
      <c r="G366" s="17">
        <v>12</v>
      </c>
      <c r="H366" s="91">
        <v>763.56000000000006</v>
      </c>
      <c r="I366" s="19" t="s">
        <v>289</v>
      </c>
      <c r="J366" s="14" t="e">
        <f>#REF!</f>
        <v>#REF!</v>
      </c>
      <c r="K366" s="14">
        <v>9072</v>
      </c>
      <c r="L366" s="14" t="e">
        <f t="shared" si="9"/>
        <v>#REF!</v>
      </c>
      <c r="M366" s="14" t="e">
        <f>#REF!-Q366</f>
        <v>#REF!</v>
      </c>
      <c r="N366" s="60" t="s">
        <v>284</v>
      </c>
      <c r="O366" s="60" t="s">
        <v>1036</v>
      </c>
      <c r="P366" s="62">
        <v>9072</v>
      </c>
      <c r="Q366" s="62">
        <v>9072</v>
      </c>
      <c r="R366" s="1">
        <f t="shared" si="8"/>
        <v>100</v>
      </c>
      <c r="S366" s="1" t="e">
        <f>#REF!-M366</f>
        <v>#REF!</v>
      </c>
    </row>
    <row r="367" spans="1:19" ht="22.5" x14ac:dyDescent="0.25">
      <c r="A367" s="10">
        <v>363</v>
      </c>
      <c r="B367" s="11">
        <v>308739</v>
      </c>
      <c r="C367" s="12" t="s">
        <v>285</v>
      </c>
      <c r="D367" s="11"/>
      <c r="E367" s="13">
        <v>39052</v>
      </c>
      <c r="F367" s="9" t="s">
        <v>26</v>
      </c>
      <c r="G367" s="17">
        <v>2</v>
      </c>
      <c r="H367" s="91">
        <v>848.4</v>
      </c>
      <c r="I367" s="19" t="s">
        <v>289</v>
      </c>
      <c r="J367" s="14" t="e">
        <f>#REF!</f>
        <v>#REF!</v>
      </c>
      <c r="K367" s="14">
        <v>1680</v>
      </c>
      <c r="L367" s="14" t="e">
        <f t="shared" si="9"/>
        <v>#REF!</v>
      </c>
      <c r="M367" s="14" t="e">
        <f>#REF!-Q367</f>
        <v>#REF!</v>
      </c>
      <c r="N367" s="60" t="s">
        <v>285</v>
      </c>
      <c r="O367" s="60" t="s">
        <v>1037</v>
      </c>
      <c r="P367" s="62">
        <v>1680</v>
      </c>
      <c r="Q367" s="62">
        <v>1680</v>
      </c>
      <c r="R367" s="1">
        <f t="shared" si="8"/>
        <v>100</v>
      </c>
      <c r="S367" s="1" t="e">
        <f>#REF!-M367</f>
        <v>#REF!</v>
      </c>
    </row>
    <row r="368" spans="1:19" ht="22.5" x14ac:dyDescent="0.25">
      <c r="A368" s="10">
        <v>364</v>
      </c>
      <c r="B368" s="11">
        <v>345441</v>
      </c>
      <c r="C368" s="12" t="s">
        <v>286</v>
      </c>
      <c r="D368" s="11"/>
      <c r="E368" s="13">
        <v>38687</v>
      </c>
      <c r="F368" s="9" t="s">
        <v>26</v>
      </c>
      <c r="G368" s="17">
        <v>1</v>
      </c>
      <c r="H368" s="91">
        <v>19927.310099999999</v>
      </c>
      <c r="I368" s="19" t="s">
        <v>289</v>
      </c>
      <c r="J368" s="14" t="e">
        <f>#REF!</f>
        <v>#REF!</v>
      </c>
      <c r="K368" s="14">
        <v>19730.009999999998</v>
      </c>
      <c r="L368" s="14" t="e">
        <f t="shared" si="9"/>
        <v>#REF!</v>
      </c>
      <c r="M368" s="14" t="e">
        <f>#REF!-Q368</f>
        <v>#REF!</v>
      </c>
      <c r="N368" s="60" t="s">
        <v>1038</v>
      </c>
      <c r="O368" s="60" t="s">
        <v>1039</v>
      </c>
      <c r="P368" s="62">
        <v>19730.009999999998</v>
      </c>
      <c r="Q368" s="62">
        <v>19730.009999999998</v>
      </c>
      <c r="R368" s="1">
        <f t="shared" si="8"/>
        <v>100</v>
      </c>
      <c r="S368" s="1" t="e">
        <f>#REF!-M368</f>
        <v>#REF!</v>
      </c>
    </row>
    <row r="369" spans="1:19" ht="22.5" x14ac:dyDescent="0.25">
      <c r="A369" s="10">
        <v>365</v>
      </c>
      <c r="B369" s="11">
        <v>284130</v>
      </c>
      <c r="C369" s="12" t="s">
        <v>287</v>
      </c>
      <c r="D369" s="11"/>
      <c r="E369" s="13">
        <v>38687</v>
      </c>
      <c r="F369" s="9" t="s">
        <v>26</v>
      </c>
      <c r="G369" s="17">
        <v>2</v>
      </c>
      <c r="H369" s="91">
        <v>8399.8316500000001</v>
      </c>
      <c r="I369" s="19" t="s">
        <v>289</v>
      </c>
      <c r="J369" s="14" t="e">
        <f>#REF!</f>
        <v>#REF!</v>
      </c>
      <c r="K369" s="14">
        <v>16633.330000000002</v>
      </c>
      <c r="L369" s="14" t="e">
        <f t="shared" si="9"/>
        <v>#REF!</v>
      </c>
      <c r="M369" s="14" t="e">
        <f>#REF!-Q369</f>
        <v>#REF!</v>
      </c>
      <c r="N369" s="60" t="s">
        <v>1040</v>
      </c>
      <c r="O369" s="60" t="s">
        <v>1041</v>
      </c>
      <c r="P369" s="62">
        <v>16633.330000000002</v>
      </c>
      <c r="Q369" s="62">
        <v>16633.330000000002</v>
      </c>
      <c r="R369" s="1">
        <f t="shared" si="8"/>
        <v>100</v>
      </c>
      <c r="S369" s="1" t="e">
        <f>#REF!-M369</f>
        <v>#REF!</v>
      </c>
    </row>
    <row r="370" spans="1:19" ht="22.5" x14ac:dyDescent="0.25">
      <c r="A370" s="10">
        <v>366</v>
      </c>
      <c r="B370" s="11">
        <v>324645</v>
      </c>
      <c r="C370" s="12" t="s">
        <v>238</v>
      </c>
      <c r="D370" s="11"/>
      <c r="E370" s="13" t="s">
        <v>263</v>
      </c>
      <c r="F370" s="9" t="s">
        <v>26</v>
      </c>
      <c r="G370" s="17">
        <v>1</v>
      </c>
      <c r="H370" s="91">
        <v>1325.5543</v>
      </c>
      <c r="I370" s="19" t="s">
        <v>305</v>
      </c>
      <c r="J370" s="14" t="e">
        <f>#REF!</f>
        <v>#REF!</v>
      </c>
      <c r="K370" s="16">
        <v>1312.43</v>
      </c>
      <c r="L370" s="14" t="e">
        <f t="shared" si="9"/>
        <v>#REF!</v>
      </c>
      <c r="M370" s="14" t="e">
        <f>#REF!-Q370</f>
        <v>#REF!</v>
      </c>
      <c r="N370" s="60" t="s">
        <v>238</v>
      </c>
      <c r="O370" s="60" t="s">
        <v>1042</v>
      </c>
      <c r="P370" s="62">
        <v>4322.4399999999996</v>
      </c>
      <c r="Q370" s="62">
        <v>4322.4399999999996</v>
      </c>
      <c r="R370" s="1">
        <f t="shared" si="8"/>
        <v>100</v>
      </c>
      <c r="S370" s="1" t="e">
        <f>#REF!-M370</f>
        <v>#REF!</v>
      </c>
    </row>
    <row r="371" spans="1:19" ht="22.5" x14ac:dyDescent="0.25">
      <c r="A371" s="10">
        <v>367</v>
      </c>
      <c r="B371" s="11">
        <v>324645</v>
      </c>
      <c r="C371" s="12" t="s">
        <v>238</v>
      </c>
      <c r="D371" s="11"/>
      <c r="E371" s="13">
        <v>41214</v>
      </c>
      <c r="F371" s="9" t="s">
        <v>26</v>
      </c>
      <c r="G371" s="17">
        <v>5</v>
      </c>
      <c r="H371" s="91">
        <v>608.02202000000011</v>
      </c>
      <c r="I371" s="19" t="s">
        <v>305</v>
      </c>
      <c r="J371" s="14" t="e">
        <f>#REF!</f>
        <v>#REF!</v>
      </c>
      <c r="K371" s="16">
        <v>3010.01</v>
      </c>
      <c r="L371" s="14" t="e">
        <f>K371*100/J371</f>
        <v>#REF!</v>
      </c>
      <c r="M371" s="14" t="e">
        <f>#REF!-Q371</f>
        <v>#REF!</v>
      </c>
      <c r="N371" s="60"/>
      <c r="O371" s="60"/>
      <c r="P371" s="61"/>
      <c r="Q371" s="61"/>
      <c r="S371" s="1" t="e">
        <f>#REF!-M371</f>
        <v>#REF!</v>
      </c>
    </row>
    <row r="372" spans="1:19" x14ac:dyDescent="0.25">
      <c r="A372" s="10">
        <v>368</v>
      </c>
      <c r="B372" s="11">
        <v>284831</v>
      </c>
      <c r="C372" s="12" t="s">
        <v>288</v>
      </c>
      <c r="D372" s="11"/>
      <c r="E372" s="13" t="s">
        <v>263</v>
      </c>
      <c r="F372" s="9" t="s">
        <v>26</v>
      </c>
      <c r="G372" s="17">
        <v>3</v>
      </c>
      <c r="H372" s="91">
        <v>70350.539999999994</v>
      </c>
      <c r="I372" s="19" t="s">
        <v>289</v>
      </c>
      <c r="J372" s="14" t="e">
        <f>#REF!</f>
        <v>#REF!</v>
      </c>
      <c r="K372" s="14">
        <v>208962</v>
      </c>
      <c r="L372" s="14" t="e">
        <f t="shared" si="9"/>
        <v>#REF!</v>
      </c>
      <c r="M372" s="14" t="e">
        <f>#REF!-Q372</f>
        <v>#REF!</v>
      </c>
      <c r="N372" s="60" t="s">
        <v>288</v>
      </c>
      <c r="O372" s="60" t="s">
        <v>1043</v>
      </c>
      <c r="P372" s="62">
        <v>208962</v>
      </c>
      <c r="Q372" s="62">
        <v>208962</v>
      </c>
      <c r="R372" s="1">
        <f t="shared" si="8"/>
        <v>100</v>
      </c>
      <c r="S372" s="1" t="e">
        <f>#REF!-M372</f>
        <v>#REF!</v>
      </c>
    </row>
    <row r="373" spans="1:19" ht="33.75" x14ac:dyDescent="0.25">
      <c r="A373" s="10">
        <v>369</v>
      </c>
      <c r="B373" s="11" t="s">
        <v>361</v>
      </c>
      <c r="C373" s="21" t="s">
        <v>334</v>
      </c>
      <c r="D373" s="22"/>
      <c r="E373" s="36">
        <v>40345</v>
      </c>
      <c r="F373" s="27" t="s">
        <v>26</v>
      </c>
      <c r="G373" s="17">
        <v>1</v>
      </c>
      <c r="H373" s="91">
        <v>320429.04479999997</v>
      </c>
      <c r="I373" s="19"/>
      <c r="J373" s="14" t="e">
        <f>#REF!</f>
        <v>#REF!</v>
      </c>
      <c r="K373" s="14">
        <v>63451.3</v>
      </c>
      <c r="L373" s="14" t="e">
        <f t="shared" si="9"/>
        <v>#REF!</v>
      </c>
      <c r="M373" s="14" t="e">
        <f>#REF!-Q373</f>
        <v>#REF!</v>
      </c>
      <c r="N373" s="60" t="s">
        <v>334</v>
      </c>
      <c r="O373" s="11" t="s">
        <v>361</v>
      </c>
      <c r="P373" s="62">
        <v>317256.48</v>
      </c>
      <c r="Q373" s="62">
        <v>63451.3</v>
      </c>
      <c r="R373" s="1">
        <f t="shared" si="8"/>
        <v>20.000001260809551</v>
      </c>
      <c r="S373" s="1" t="e">
        <f>#REF!-M373</f>
        <v>#REF!</v>
      </c>
    </row>
    <row r="374" spans="1:19" x14ac:dyDescent="0.25">
      <c r="A374" s="10">
        <v>370</v>
      </c>
      <c r="B374" s="11">
        <v>202283</v>
      </c>
      <c r="C374" s="12" t="s">
        <v>237</v>
      </c>
      <c r="D374" s="11"/>
      <c r="E374" s="13">
        <v>41214</v>
      </c>
      <c r="F374" s="9" t="s">
        <v>26</v>
      </c>
      <c r="G374" s="17">
        <v>2</v>
      </c>
      <c r="H374" s="91">
        <v>24.270300000000002</v>
      </c>
      <c r="I374" s="19" t="s">
        <v>289</v>
      </c>
      <c r="J374" s="14" t="e">
        <f>#REF!</f>
        <v>#REF!</v>
      </c>
      <c r="K374" s="14">
        <v>48.06</v>
      </c>
      <c r="L374" s="14" t="e">
        <f t="shared" si="9"/>
        <v>#REF!</v>
      </c>
      <c r="M374" s="14" t="e">
        <f>#REF!-Q374</f>
        <v>#REF!</v>
      </c>
      <c r="N374" s="60" t="s">
        <v>237</v>
      </c>
      <c r="O374" s="60" t="s">
        <v>1044</v>
      </c>
      <c r="P374" s="61">
        <v>48.06</v>
      </c>
      <c r="Q374" s="61">
        <v>48.06</v>
      </c>
      <c r="R374" s="1">
        <f t="shared" si="8"/>
        <v>100</v>
      </c>
      <c r="S374" s="1" t="e">
        <f>#REF!-M374</f>
        <v>#REF!</v>
      </c>
    </row>
    <row r="375" spans="1:19" ht="22.5" x14ac:dyDescent="0.25">
      <c r="A375" s="10">
        <v>371</v>
      </c>
      <c r="B375" s="11">
        <v>324644</v>
      </c>
      <c r="C375" s="12" t="s">
        <v>239</v>
      </c>
      <c r="D375" s="11"/>
      <c r="E375" s="13">
        <v>41214</v>
      </c>
      <c r="F375" s="9" t="s">
        <v>26</v>
      </c>
      <c r="G375" s="17">
        <v>29</v>
      </c>
      <c r="H375" s="91">
        <v>1231.0816862068966</v>
      </c>
      <c r="I375" s="19" t="s">
        <v>305</v>
      </c>
      <c r="J375" s="14" t="e">
        <f>#REF!</f>
        <v>#REF!</v>
      </c>
      <c r="K375" s="14">
        <v>35347.89</v>
      </c>
      <c r="L375" s="14" t="e">
        <f t="shared" si="9"/>
        <v>#REF!</v>
      </c>
      <c r="M375" s="14" t="e">
        <f>#REF!-Q375</f>
        <v>#REF!</v>
      </c>
      <c r="N375" s="60" t="s">
        <v>239</v>
      </c>
      <c r="O375" s="60" t="s">
        <v>1045</v>
      </c>
      <c r="P375" s="62">
        <v>35347.89</v>
      </c>
      <c r="Q375" s="62">
        <v>35347.89</v>
      </c>
      <c r="R375" s="1">
        <f t="shared" si="8"/>
        <v>100</v>
      </c>
      <c r="S375" s="1" t="e">
        <f>#REF!-M375</f>
        <v>#REF!</v>
      </c>
    </row>
    <row r="376" spans="1:19" ht="22.5" x14ac:dyDescent="0.25">
      <c r="A376" s="10">
        <v>372</v>
      </c>
      <c r="B376" s="11" t="s">
        <v>387</v>
      </c>
      <c r="C376" s="21" t="s">
        <v>358</v>
      </c>
      <c r="D376" s="22"/>
      <c r="E376" s="36">
        <v>39508</v>
      </c>
      <c r="F376" s="27" t="s">
        <v>27</v>
      </c>
      <c r="G376" s="17">
        <v>1</v>
      </c>
      <c r="H376" s="91">
        <v>929.80600000000004</v>
      </c>
      <c r="I376" s="19"/>
      <c r="J376" s="14" t="e">
        <f>#REF!</f>
        <v>#REF!</v>
      </c>
      <c r="K376" s="14">
        <v>920.6</v>
      </c>
      <c r="L376" s="14" t="e">
        <f t="shared" si="9"/>
        <v>#REF!</v>
      </c>
      <c r="M376" s="14" t="e">
        <f>#REF!-Q376</f>
        <v>#REF!</v>
      </c>
      <c r="N376" s="60" t="s">
        <v>358</v>
      </c>
      <c r="O376" s="60" t="s">
        <v>387</v>
      </c>
      <c r="P376" s="61">
        <v>920.6</v>
      </c>
      <c r="Q376" s="61">
        <v>920.6</v>
      </c>
      <c r="R376" s="1">
        <f t="shared" si="8"/>
        <v>100</v>
      </c>
      <c r="S376" s="1" t="e">
        <f>#REF!-M376</f>
        <v>#REF!</v>
      </c>
    </row>
    <row r="377" spans="1:19" ht="22.5" x14ac:dyDescent="0.25">
      <c r="A377" s="10">
        <v>373</v>
      </c>
      <c r="B377" s="11">
        <v>20010203</v>
      </c>
      <c r="C377" s="12" t="s">
        <v>240</v>
      </c>
      <c r="D377" s="11"/>
      <c r="E377" s="13">
        <v>41214</v>
      </c>
      <c r="F377" s="9" t="s">
        <v>26</v>
      </c>
      <c r="G377" s="17">
        <v>2</v>
      </c>
      <c r="H377" s="91">
        <v>757.5</v>
      </c>
      <c r="I377" s="19" t="s">
        <v>305</v>
      </c>
      <c r="J377" s="14" t="e">
        <f>#REF!</f>
        <v>#REF!</v>
      </c>
      <c r="K377" s="14">
        <v>1500</v>
      </c>
      <c r="L377" s="14" t="e">
        <f t="shared" si="9"/>
        <v>#REF!</v>
      </c>
      <c r="M377" s="14" t="e">
        <f>#REF!-Q377</f>
        <v>#REF!</v>
      </c>
      <c r="N377" s="60" t="s">
        <v>240</v>
      </c>
      <c r="O377" s="60" t="s">
        <v>1046</v>
      </c>
      <c r="P377" s="62">
        <v>1500</v>
      </c>
      <c r="Q377" s="62">
        <v>1500</v>
      </c>
      <c r="R377" s="1">
        <f t="shared" si="8"/>
        <v>100</v>
      </c>
      <c r="S377" s="1" t="e">
        <f>#REF!-M377</f>
        <v>#REF!</v>
      </c>
    </row>
    <row r="378" spans="1:19" ht="22.5" x14ac:dyDescent="0.25">
      <c r="A378" s="10">
        <v>374</v>
      </c>
      <c r="B378" s="11">
        <v>262778</v>
      </c>
      <c r="C378" s="12" t="s">
        <v>241</v>
      </c>
      <c r="D378" s="11"/>
      <c r="E378" s="13">
        <v>41214</v>
      </c>
      <c r="F378" s="9" t="s">
        <v>26</v>
      </c>
      <c r="G378" s="17">
        <v>2</v>
      </c>
      <c r="H378" s="91">
        <v>1571.3378</v>
      </c>
      <c r="I378" s="19" t="s">
        <v>305</v>
      </c>
      <c r="J378" s="14" t="e">
        <f>#REF!</f>
        <v>#REF!</v>
      </c>
      <c r="K378" s="14">
        <v>3111.56</v>
      </c>
      <c r="L378" s="14" t="e">
        <f t="shared" si="9"/>
        <v>#REF!</v>
      </c>
      <c r="M378" s="14" t="e">
        <f>#REF!-Q378</f>
        <v>#REF!</v>
      </c>
      <c r="N378" s="60" t="s">
        <v>241</v>
      </c>
      <c r="O378" s="60" t="s">
        <v>1047</v>
      </c>
      <c r="P378" s="62">
        <v>3111.56</v>
      </c>
      <c r="Q378" s="62">
        <v>3111.56</v>
      </c>
      <c r="R378" s="1">
        <f t="shared" si="8"/>
        <v>100</v>
      </c>
      <c r="S378" s="1" t="e">
        <f>#REF!-M378</f>
        <v>#REF!</v>
      </c>
    </row>
    <row r="379" spans="1:19" ht="22.5" x14ac:dyDescent="0.25">
      <c r="A379" s="10">
        <v>375</v>
      </c>
      <c r="B379" s="11">
        <v>20010219</v>
      </c>
      <c r="C379" s="12" t="s">
        <v>242</v>
      </c>
      <c r="D379" s="11"/>
      <c r="E379" s="13">
        <v>41214</v>
      </c>
      <c r="F379" s="9" t="s">
        <v>26</v>
      </c>
      <c r="G379" s="17">
        <v>1</v>
      </c>
      <c r="H379" s="91">
        <v>368.48839999999996</v>
      </c>
      <c r="I379" s="19" t="s">
        <v>289</v>
      </c>
      <c r="J379" s="14" t="e">
        <f>#REF!</f>
        <v>#REF!</v>
      </c>
      <c r="K379" s="14">
        <v>364.84</v>
      </c>
      <c r="L379" s="14" t="e">
        <f t="shared" si="9"/>
        <v>#REF!</v>
      </c>
      <c r="M379" s="14" t="e">
        <f>#REF!-Q379</f>
        <v>#REF!</v>
      </c>
      <c r="N379" s="60" t="s">
        <v>242</v>
      </c>
      <c r="O379" s="60" t="s">
        <v>1048</v>
      </c>
      <c r="P379" s="61">
        <v>364.84</v>
      </c>
      <c r="Q379" s="61">
        <v>364.84</v>
      </c>
      <c r="R379" s="1">
        <f t="shared" si="8"/>
        <v>100</v>
      </c>
      <c r="S379" s="1" t="e">
        <f>#REF!-M379</f>
        <v>#REF!</v>
      </c>
    </row>
    <row r="380" spans="1:19" ht="22.5" x14ac:dyDescent="0.25">
      <c r="A380" s="10">
        <v>376</v>
      </c>
      <c r="B380" s="11">
        <v>20010192</v>
      </c>
      <c r="C380" s="12" t="s">
        <v>243</v>
      </c>
      <c r="D380" s="11"/>
      <c r="E380" s="13">
        <v>41214</v>
      </c>
      <c r="F380" s="9" t="s">
        <v>26</v>
      </c>
      <c r="G380" s="17">
        <v>2</v>
      </c>
      <c r="H380" s="91">
        <v>319.96800000000002</v>
      </c>
      <c r="I380" s="19" t="s">
        <v>305</v>
      </c>
      <c r="J380" s="14" t="e">
        <f>#REF!</f>
        <v>#REF!</v>
      </c>
      <c r="K380" s="14">
        <v>633.6</v>
      </c>
      <c r="L380" s="14" t="e">
        <f t="shared" si="9"/>
        <v>#REF!</v>
      </c>
      <c r="M380" s="14" t="e">
        <f>#REF!-Q380</f>
        <v>#REF!</v>
      </c>
      <c r="N380" s="60" t="s">
        <v>243</v>
      </c>
      <c r="O380" s="60" t="s">
        <v>1049</v>
      </c>
      <c r="P380" s="61">
        <v>633.6</v>
      </c>
      <c r="Q380" s="61">
        <v>633.6</v>
      </c>
      <c r="R380" s="1">
        <f t="shared" si="8"/>
        <v>100</v>
      </c>
      <c r="S380" s="1" t="e">
        <f>#REF!-M380</f>
        <v>#REF!</v>
      </c>
    </row>
    <row r="381" spans="1:19" x14ac:dyDescent="0.25">
      <c r="A381" s="10">
        <v>377</v>
      </c>
      <c r="B381" s="11">
        <v>288619</v>
      </c>
      <c r="C381" s="12" t="s">
        <v>244</v>
      </c>
      <c r="D381" s="11"/>
      <c r="E381" s="13">
        <v>41214</v>
      </c>
      <c r="F381" s="9" t="s">
        <v>26</v>
      </c>
      <c r="G381" s="17">
        <v>6</v>
      </c>
      <c r="H381" s="91">
        <v>878.7</v>
      </c>
      <c r="I381" s="19" t="s">
        <v>305</v>
      </c>
      <c r="J381" s="14" t="e">
        <f>#REF!</f>
        <v>#REF!</v>
      </c>
      <c r="K381" s="14">
        <v>5220</v>
      </c>
      <c r="L381" s="14" t="e">
        <f t="shared" si="9"/>
        <v>#REF!</v>
      </c>
      <c r="M381" s="14" t="e">
        <f>#REF!-Q381</f>
        <v>#REF!</v>
      </c>
      <c r="N381" s="60" t="s">
        <v>244</v>
      </c>
      <c r="O381" s="60" t="s">
        <v>1050</v>
      </c>
      <c r="P381" s="62">
        <v>5220</v>
      </c>
      <c r="Q381" s="62">
        <v>5220</v>
      </c>
      <c r="R381" s="1">
        <f t="shared" si="8"/>
        <v>100</v>
      </c>
      <c r="S381" s="1" t="e">
        <f>#REF!-M381</f>
        <v>#REF!</v>
      </c>
    </row>
    <row r="382" spans="1:19" ht="22.5" x14ac:dyDescent="0.25">
      <c r="A382" s="10">
        <v>378</v>
      </c>
      <c r="B382" s="11">
        <v>322757</v>
      </c>
      <c r="C382" s="12" t="s">
        <v>245</v>
      </c>
      <c r="D382" s="11"/>
      <c r="E382" s="13">
        <v>41214</v>
      </c>
      <c r="F382" s="9" t="s">
        <v>27</v>
      </c>
      <c r="G382" s="17">
        <v>1</v>
      </c>
      <c r="H382" s="91">
        <v>3686.7928999999999</v>
      </c>
      <c r="I382" s="19" t="s">
        <v>305</v>
      </c>
      <c r="J382" s="14" t="e">
        <f>#REF!</f>
        <v>#REF!</v>
      </c>
      <c r="K382" s="14">
        <v>3650.29</v>
      </c>
      <c r="L382" s="14" t="e">
        <f t="shared" si="9"/>
        <v>#REF!</v>
      </c>
      <c r="M382" s="14" t="e">
        <f>#REF!-Q382</f>
        <v>#REF!</v>
      </c>
      <c r="N382" s="60" t="s">
        <v>245</v>
      </c>
      <c r="O382" s="60" t="s">
        <v>1051</v>
      </c>
      <c r="P382" s="62">
        <v>3650.29</v>
      </c>
      <c r="Q382" s="62">
        <v>3650.29</v>
      </c>
      <c r="R382" s="1">
        <f t="shared" si="8"/>
        <v>100</v>
      </c>
      <c r="S382" s="1" t="e">
        <f>#REF!-M382</f>
        <v>#REF!</v>
      </c>
    </row>
    <row r="383" spans="1:19" ht="22.5" x14ac:dyDescent="0.25">
      <c r="A383" s="10">
        <v>379</v>
      </c>
      <c r="B383" s="11">
        <v>264451</v>
      </c>
      <c r="C383" s="12" t="s">
        <v>246</v>
      </c>
      <c r="D383" s="11"/>
      <c r="E383" s="13">
        <v>41214</v>
      </c>
      <c r="F383" s="9" t="s">
        <v>27</v>
      </c>
      <c r="G383" s="17">
        <v>1</v>
      </c>
      <c r="H383" s="91">
        <v>52285.074000000001</v>
      </c>
      <c r="I383" s="19" t="s">
        <v>305</v>
      </c>
      <c r="J383" s="14" t="e">
        <f>#REF!</f>
        <v>#REF!</v>
      </c>
      <c r="K383" s="14">
        <v>51767.4</v>
      </c>
      <c r="L383" s="14" t="e">
        <f t="shared" si="9"/>
        <v>#REF!</v>
      </c>
      <c r="M383" s="14" t="e">
        <f>#REF!-Q383</f>
        <v>#REF!</v>
      </c>
      <c r="N383" s="60" t="s">
        <v>246</v>
      </c>
      <c r="O383" s="60" t="s">
        <v>1052</v>
      </c>
      <c r="P383" s="62">
        <v>51767.4</v>
      </c>
      <c r="Q383" s="62">
        <v>51767.4</v>
      </c>
      <c r="R383" s="1">
        <f t="shared" si="8"/>
        <v>100</v>
      </c>
      <c r="S383" s="1" t="e">
        <f>#REF!-M383</f>
        <v>#REF!</v>
      </c>
    </row>
    <row r="384" spans="1:19" ht="22.5" x14ac:dyDescent="0.25">
      <c r="A384" s="10">
        <v>380</v>
      </c>
      <c r="B384" s="11">
        <v>263944</v>
      </c>
      <c r="C384" s="12" t="s">
        <v>247</v>
      </c>
      <c r="D384" s="11"/>
      <c r="E384" s="13">
        <v>41214</v>
      </c>
      <c r="F384" s="9" t="s">
        <v>26</v>
      </c>
      <c r="G384" s="17">
        <v>1</v>
      </c>
      <c r="H384" s="91">
        <v>2363.6828</v>
      </c>
      <c r="I384" s="19" t="s">
        <v>305</v>
      </c>
      <c r="J384" s="14" t="e">
        <f>#REF!</f>
        <v>#REF!</v>
      </c>
      <c r="K384" s="14">
        <v>2340.2800000000002</v>
      </c>
      <c r="L384" s="14" t="e">
        <f t="shared" si="9"/>
        <v>#REF!</v>
      </c>
      <c r="M384" s="14" t="e">
        <f>#REF!-Q384</f>
        <v>#REF!</v>
      </c>
      <c r="N384" s="60" t="s">
        <v>247</v>
      </c>
      <c r="O384" s="60" t="s">
        <v>1053</v>
      </c>
      <c r="P384" s="62">
        <v>2340.2800000000002</v>
      </c>
      <c r="Q384" s="62">
        <v>2340.2800000000002</v>
      </c>
      <c r="R384" s="1">
        <f t="shared" si="8"/>
        <v>100</v>
      </c>
      <c r="S384" s="1" t="e">
        <f>#REF!-M384</f>
        <v>#REF!</v>
      </c>
    </row>
    <row r="385" spans="1:19" ht="22.5" x14ac:dyDescent="0.25">
      <c r="A385" s="10">
        <v>381</v>
      </c>
      <c r="B385" s="11">
        <v>20010189</v>
      </c>
      <c r="C385" s="12" t="s">
        <v>248</v>
      </c>
      <c r="D385" s="11"/>
      <c r="E385" s="13">
        <v>41214</v>
      </c>
      <c r="F385" s="9" t="s">
        <v>26</v>
      </c>
      <c r="G385" s="17">
        <v>11</v>
      </c>
      <c r="H385" s="91">
        <v>1767.5</v>
      </c>
      <c r="I385" s="19" t="s">
        <v>305</v>
      </c>
      <c r="J385" s="14" t="e">
        <f>#REF!</f>
        <v>#REF!</v>
      </c>
      <c r="K385" s="14">
        <v>19250</v>
      </c>
      <c r="L385" s="14" t="e">
        <f t="shared" si="9"/>
        <v>#REF!</v>
      </c>
      <c r="M385" s="14" t="e">
        <f>#REF!-Q385</f>
        <v>#REF!</v>
      </c>
      <c r="N385" s="60" t="s">
        <v>248</v>
      </c>
      <c r="O385" s="60" t="s">
        <v>1054</v>
      </c>
      <c r="P385" s="62">
        <v>19250</v>
      </c>
      <c r="Q385" s="62">
        <v>19250</v>
      </c>
      <c r="R385" s="1">
        <f t="shared" si="8"/>
        <v>100</v>
      </c>
      <c r="S385" s="1" t="e">
        <f>#REF!-M385</f>
        <v>#REF!</v>
      </c>
    </row>
    <row r="386" spans="1:19" x14ac:dyDescent="0.25">
      <c r="A386" s="10">
        <v>382</v>
      </c>
      <c r="B386" s="11" t="s">
        <v>388</v>
      </c>
      <c r="C386" s="21" t="s">
        <v>359</v>
      </c>
      <c r="D386" s="22"/>
      <c r="E386" s="36">
        <v>39508</v>
      </c>
      <c r="F386" s="27" t="s">
        <v>26</v>
      </c>
      <c r="G386" s="17">
        <v>2</v>
      </c>
      <c r="H386" s="91">
        <v>2302.8000000000002</v>
      </c>
      <c r="I386" s="19"/>
      <c r="J386" s="14" t="e">
        <f>#REF!</f>
        <v>#REF!</v>
      </c>
      <c r="K386" s="14">
        <v>4560</v>
      </c>
      <c r="L386" s="14" t="e">
        <f t="shared" si="9"/>
        <v>#REF!</v>
      </c>
      <c r="M386" s="14" t="e">
        <f>#REF!-Q386</f>
        <v>#REF!</v>
      </c>
      <c r="N386" s="60" t="s">
        <v>359</v>
      </c>
      <c r="O386" s="60" t="s">
        <v>388</v>
      </c>
      <c r="P386" s="62">
        <v>4560</v>
      </c>
      <c r="Q386" s="62">
        <v>4560</v>
      </c>
      <c r="R386" s="1">
        <f t="shared" si="8"/>
        <v>100</v>
      </c>
      <c r="S386" s="1" t="e">
        <f>#REF!-M386</f>
        <v>#REF!</v>
      </c>
    </row>
    <row r="387" spans="1:19" x14ac:dyDescent="0.25">
      <c r="A387" s="10">
        <v>383</v>
      </c>
      <c r="B387" s="11">
        <v>322820</v>
      </c>
      <c r="C387" s="12" t="s">
        <v>249</v>
      </c>
      <c r="D387" s="11"/>
      <c r="E387" s="13">
        <v>41214</v>
      </c>
      <c r="F387" s="9" t="s">
        <v>26</v>
      </c>
      <c r="G387" s="17">
        <v>5</v>
      </c>
      <c r="H387" s="91">
        <v>3009.8</v>
      </c>
      <c r="I387" s="19" t="s">
        <v>305</v>
      </c>
      <c r="J387" s="14" t="e">
        <f>#REF!</f>
        <v>#REF!</v>
      </c>
      <c r="K387" s="14">
        <v>14900</v>
      </c>
      <c r="L387" s="14" t="e">
        <f t="shared" si="9"/>
        <v>#REF!</v>
      </c>
      <c r="M387" s="14" t="e">
        <f>#REF!-Q387</f>
        <v>#REF!</v>
      </c>
      <c r="N387" s="60" t="s">
        <v>249</v>
      </c>
      <c r="O387" s="60" t="s">
        <v>1055</v>
      </c>
      <c r="P387" s="62">
        <v>14900</v>
      </c>
      <c r="Q387" s="62">
        <v>14900</v>
      </c>
      <c r="R387" s="1">
        <f t="shared" si="8"/>
        <v>100</v>
      </c>
      <c r="S387" s="1" t="e">
        <f>#REF!-M387</f>
        <v>#REF!</v>
      </c>
    </row>
    <row r="388" spans="1:19" ht="22.5" x14ac:dyDescent="0.25">
      <c r="A388" s="10">
        <v>384</v>
      </c>
      <c r="B388" s="11">
        <v>20010283</v>
      </c>
      <c r="C388" s="12" t="s">
        <v>250</v>
      </c>
      <c r="D388" s="11"/>
      <c r="E388" s="13">
        <v>41214</v>
      </c>
      <c r="F388" s="9" t="s">
        <v>26</v>
      </c>
      <c r="G388" s="17">
        <v>6</v>
      </c>
      <c r="H388" s="91">
        <v>2560.9357999999997</v>
      </c>
      <c r="I388" s="19" t="s">
        <v>305</v>
      </c>
      <c r="J388" s="14" t="e">
        <f>#REF!</f>
        <v>#REF!</v>
      </c>
      <c r="K388" s="14">
        <v>15213.48</v>
      </c>
      <c r="L388" s="14" t="e">
        <f t="shared" si="9"/>
        <v>#REF!</v>
      </c>
      <c r="M388" s="14" t="e">
        <f>#REF!-Q388</f>
        <v>#REF!</v>
      </c>
      <c r="N388" s="60" t="s">
        <v>250</v>
      </c>
      <c r="O388" s="60" t="s">
        <v>1056</v>
      </c>
      <c r="P388" s="62">
        <v>15213.48</v>
      </c>
      <c r="Q388" s="62">
        <v>15213.48</v>
      </c>
      <c r="R388" s="1">
        <f t="shared" si="8"/>
        <v>100</v>
      </c>
      <c r="S388" s="1" t="e">
        <f>#REF!-M388</f>
        <v>#REF!</v>
      </c>
    </row>
    <row r="389" spans="1:19" ht="22.5" x14ac:dyDescent="0.25">
      <c r="A389" s="10">
        <v>385</v>
      </c>
      <c r="B389" s="11">
        <v>20002180</v>
      </c>
      <c r="C389" s="12" t="s">
        <v>251</v>
      </c>
      <c r="D389" s="11"/>
      <c r="E389" s="13">
        <v>41214</v>
      </c>
      <c r="F389" s="9" t="s">
        <v>26</v>
      </c>
      <c r="G389" s="17">
        <v>1</v>
      </c>
      <c r="H389" s="91">
        <v>26421.599999999999</v>
      </c>
      <c r="I389" s="19" t="s">
        <v>305</v>
      </c>
      <c r="J389" s="14" t="e">
        <f>#REF!</f>
        <v>#REF!</v>
      </c>
      <c r="K389" s="14">
        <v>26160</v>
      </c>
      <c r="L389" s="14" t="e">
        <f t="shared" si="9"/>
        <v>#REF!</v>
      </c>
      <c r="M389" s="14" t="e">
        <f>#REF!-Q389</f>
        <v>#REF!</v>
      </c>
      <c r="N389" s="60" t="s">
        <v>251</v>
      </c>
      <c r="O389" s="60" t="s">
        <v>1057</v>
      </c>
      <c r="P389" s="62">
        <v>26160</v>
      </c>
      <c r="Q389" s="62">
        <v>26160</v>
      </c>
      <c r="R389" s="1">
        <f t="shared" si="8"/>
        <v>100</v>
      </c>
      <c r="S389" s="1" t="e">
        <f>#REF!-M389</f>
        <v>#REF!</v>
      </c>
    </row>
    <row r="390" spans="1:19" x14ac:dyDescent="0.25">
      <c r="A390" s="10">
        <v>386</v>
      </c>
      <c r="B390" s="11" t="s">
        <v>389</v>
      </c>
      <c r="C390" s="21" t="s">
        <v>360</v>
      </c>
      <c r="D390" s="22"/>
      <c r="E390" s="36">
        <v>39508</v>
      </c>
      <c r="F390" s="27" t="s">
        <v>26</v>
      </c>
      <c r="G390" s="17">
        <v>2</v>
      </c>
      <c r="H390" s="91">
        <v>2252.3000000000002</v>
      </c>
      <c r="I390" s="19"/>
      <c r="J390" s="14" t="e">
        <f>#REF!</f>
        <v>#REF!</v>
      </c>
      <c r="K390" s="14">
        <v>4460</v>
      </c>
      <c r="L390" s="14" t="e">
        <f t="shared" si="9"/>
        <v>#REF!</v>
      </c>
      <c r="M390" s="14" t="e">
        <f>#REF!-Q390</f>
        <v>#REF!</v>
      </c>
      <c r="N390" s="60" t="s">
        <v>360</v>
      </c>
      <c r="O390" s="60" t="s">
        <v>389</v>
      </c>
      <c r="P390" s="62">
        <v>4460</v>
      </c>
      <c r="Q390" s="62">
        <v>4460</v>
      </c>
      <c r="R390" s="1">
        <f t="shared" si="8"/>
        <v>100</v>
      </c>
      <c r="S390" s="1" t="e">
        <f>#REF!-M390</f>
        <v>#REF!</v>
      </c>
    </row>
    <row r="391" spans="1:19" x14ac:dyDescent="0.25">
      <c r="A391" s="10">
        <v>387</v>
      </c>
      <c r="B391" s="11">
        <v>288629</v>
      </c>
      <c r="C391" s="12" t="s">
        <v>38</v>
      </c>
      <c r="D391" s="11"/>
      <c r="E391" s="13">
        <v>41214</v>
      </c>
      <c r="F391" s="9" t="s">
        <v>26</v>
      </c>
      <c r="G391" s="17">
        <v>3</v>
      </c>
      <c r="H391" s="91">
        <v>575.25896666666677</v>
      </c>
      <c r="I391" s="19" t="s">
        <v>305</v>
      </c>
      <c r="J391" s="14" t="e">
        <f>#REF!</f>
        <v>#REF!</v>
      </c>
      <c r="K391" s="14">
        <v>1708.69</v>
      </c>
      <c r="L391" s="14" t="e">
        <f t="shared" si="9"/>
        <v>#REF!</v>
      </c>
      <c r="M391" s="14" t="e">
        <f>#REF!-Q391</f>
        <v>#REF!</v>
      </c>
      <c r="N391" s="60" t="s">
        <v>38</v>
      </c>
      <c r="O391" s="60" t="s">
        <v>1058</v>
      </c>
      <c r="P391" s="62">
        <v>1708.69</v>
      </c>
      <c r="Q391" s="62">
        <v>1708.69</v>
      </c>
      <c r="R391" s="1">
        <f t="shared" si="8"/>
        <v>100</v>
      </c>
      <c r="S391" s="1" t="e">
        <f>#REF!-M391</f>
        <v>#REF!</v>
      </c>
    </row>
    <row r="392" spans="1:19" x14ac:dyDescent="0.25">
      <c r="A392" s="10">
        <v>388</v>
      </c>
      <c r="B392" s="11">
        <v>322901</v>
      </c>
      <c r="C392" s="12" t="s">
        <v>252</v>
      </c>
      <c r="D392" s="11"/>
      <c r="E392" s="13">
        <v>41214</v>
      </c>
      <c r="F392" s="9" t="s">
        <v>26</v>
      </c>
      <c r="G392" s="17">
        <v>1</v>
      </c>
      <c r="H392" s="91">
        <v>1093.2240000000002</v>
      </c>
      <c r="I392" s="19" t="s">
        <v>305</v>
      </c>
      <c r="J392" s="14" t="e">
        <f>#REF!</f>
        <v>#REF!</v>
      </c>
      <c r="K392" s="16">
        <v>1082.4000000000001</v>
      </c>
      <c r="L392" s="14" t="e">
        <f t="shared" si="9"/>
        <v>#REF!</v>
      </c>
      <c r="M392" s="14" t="e">
        <f>#REF!-Q392</f>
        <v>#REF!</v>
      </c>
      <c r="N392" s="60" t="s">
        <v>252</v>
      </c>
      <c r="O392" s="60" t="s">
        <v>1059</v>
      </c>
      <c r="P392" s="62">
        <v>10824</v>
      </c>
      <c r="Q392" s="62">
        <v>10824</v>
      </c>
      <c r="R392" s="1">
        <f t="shared" si="8"/>
        <v>100</v>
      </c>
      <c r="S392" s="1" t="e">
        <f>#REF!-M392</f>
        <v>#REF!</v>
      </c>
    </row>
    <row r="393" spans="1:19" x14ac:dyDescent="0.25">
      <c r="A393" s="10">
        <v>389</v>
      </c>
      <c r="B393" s="11">
        <v>322901</v>
      </c>
      <c r="C393" s="12" t="s">
        <v>252</v>
      </c>
      <c r="D393" s="11"/>
      <c r="E393" s="13">
        <v>41214</v>
      </c>
      <c r="F393" s="9" t="s">
        <v>26</v>
      </c>
      <c r="G393" s="17">
        <v>9</v>
      </c>
      <c r="H393" s="91">
        <v>1093.2240000000002</v>
      </c>
      <c r="I393" s="19" t="s">
        <v>305</v>
      </c>
      <c r="J393" s="14" t="e">
        <f>#REF!</f>
        <v>#REF!</v>
      </c>
      <c r="K393" s="16">
        <v>9741.6</v>
      </c>
      <c r="L393" s="14" t="e">
        <f t="shared" si="9"/>
        <v>#REF!</v>
      </c>
      <c r="M393" s="14" t="e">
        <f>#REF!-Q393</f>
        <v>#REF!</v>
      </c>
      <c r="N393" s="60"/>
      <c r="O393" s="60"/>
      <c r="P393" s="62"/>
      <c r="Q393" s="62"/>
      <c r="S393" s="1" t="e">
        <f>#REF!-M393</f>
        <v>#REF!</v>
      </c>
    </row>
    <row r="394" spans="1:19" ht="22.5" x14ac:dyDescent="0.25">
      <c r="A394" s="10">
        <v>390</v>
      </c>
      <c r="B394" s="11">
        <v>280057</v>
      </c>
      <c r="C394" s="12" t="s">
        <v>253</v>
      </c>
      <c r="D394" s="11"/>
      <c r="E394" s="13">
        <v>41214</v>
      </c>
      <c r="F394" s="9" t="s">
        <v>26</v>
      </c>
      <c r="G394" s="17">
        <v>1</v>
      </c>
      <c r="H394" s="91">
        <v>431.40129999999999</v>
      </c>
      <c r="I394" s="19" t="s">
        <v>305</v>
      </c>
      <c r="J394" s="14" t="e">
        <f>#REF!</f>
        <v>#REF!</v>
      </c>
      <c r="K394" s="14">
        <v>427.13</v>
      </c>
      <c r="L394" s="14" t="e">
        <f t="shared" si="9"/>
        <v>#REF!</v>
      </c>
      <c r="M394" s="14" t="e">
        <f>#REF!-Q394</f>
        <v>#REF!</v>
      </c>
      <c r="N394" s="60" t="s">
        <v>253</v>
      </c>
      <c r="O394" s="60" t="s">
        <v>1060</v>
      </c>
      <c r="P394" s="61">
        <v>427.13</v>
      </c>
      <c r="Q394" s="61">
        <v>427.13</v>
      </c>
      <c r="R394" s="1">
        <f t="shared" si="8"/>
        <v>100</v>
      </c>
      <c r="S394" s="1" t="e">
        <f>#REF!-M394</f>
        <v>#REF!</v>
      </c>
    </row>
    <row r="395" spans="1:19" ht="22.5" x14ac:dyDescent="0.25">
      <c r="A395" s="10">
        <v>391</v>
      </c>
      <c r="B395" s="11">
        <v>322914</v>
      </c>
      <c r="C395" s="12" t="s">
        <v>254</v>
      </c>
      <c r="D395" s="11"/>
      <c r="E395" s="13">
        <v>41214</v>
      </c>
      <c r="F395" s="9" t="s">
        <v>26</v>
      </c>
      <c r="G395" s="17">
        <v>18</v>
      </c>
      <c r="H395" s="91">
        <v>1014.4984277777777</v>
      </c>
      <c r="I395" s="19" t="s">
        <v>305</v>
      </c>
      <c r="J395" s="14" t="e">
        <f>#REF!</f>
        <v>#REF!</v>
      </c>
      <c r="K395" s="14">
        <v>18080.169999999998</v>
      </c>
      <c r="L395" s="14" t="e">
        <f t="shared" si="9"/>
        <v>#REF!</v>
      </c>
      <c r="M395" s="14" t="e">
        <f>#REF!-Q395</f>
        <v>#REF!</v>
      </c>
      <c r="N395" s="60" t="s">
        <v>254</v>
      </c>
      <c r="O395" s="60" t="s">
        <v>1061</v>
      </c>
      <c r="P395" s="62">
        <v>18080.169999999998</v>
      </c>
      <c r="Q395" s="62">
        <v>18080.169999999998</v>
      </c>
      <c r="R395" s="1">
        <f t="shared" si="8"/>
        <v>100</v>
      </c>
      <c r="S395" s="1" t="e">
        <f>#REF!-M395</f>
        <v>#REF!</v>
      </c>
    </row>
    <row r="396" spans="1:19" ht="22.5" x14ac:dyDescent="0.25">
      <c r="A396" s="10">
        <v>392</v>
      </c>
      <c r="B396" s="11">
        <v>253744</v>
      </c>
      <c r="C396" s="12" t="s">
        <v>66</v>
      </c>
      <c r="D396" s="11"/>
      <c r="E396" s="35">
        <v>39052</v>
      </c>
      <c r="F396" s="9" t="s">
        <v>26</v>
      </c>
      <c r="G396" s="17">
        <v>10</v>
      </c>
      <c r="H396" s="91">
        <v>1721.04</v>
      </c>
      <c r="I396" s="19" t="s">
        <v>305</v>
      </c>
      <c r="J396" s="14" t="e">
        <f>#REF!</f>
        <v>#REF!</v>
      </c>
      <c r="K396" s="14">
        <v>17040</v>
      </c>
      <c r="L396" s="14" t="e">
        <f t="shared" si="9"/>
        <v>#REF!</v>
      </c>
      <c r="M396" s="14" t="e">
        <f>#REF!-Q396</f>
        <v>#REF!</v>
      </c>
      <c r="N396" s="60" t="s">
        <v>66</v>
      </c>
      <c r="O396" s="60" t="s">
        <v>1062</v>
      </c>
      <c r="P396" s="62">
        <v>17040</v>
      </c>
      <c r="Q396" s="62">
        <v>17040</v>
      </c>
      <c r="R396" s="1">
        <f t="shared" si="8"/>
        <v>100</v>
      </c>
      <c r="S396" s="1" t="e">
        <f>#REF!-M396</f>
        <v>#REF!</v>
      </c>
    </row>
    <row r="397" spans="1:19" x14ac:dyDescent="0.25">
      <c r="A397" s="10">
        <v>393</v>
      </c>
      <c r="B397" s="11">
        <v>280656</v>
      </c>
      <c r="C397" s="12" t="s">
        <v>255</v>
      </c>
      <c r="D397" s="11"/>
      <c r="E397" s="13">
        <v>41214</v>
      </c>
      <c r="F397" s="9" t="s">
        <v>26</v>
      </c>
      <c r="G397" s="17">
        <v>16</v>
      </c>
      <c r="H397" s="91">
        <v>545.4</v>
      </c>
      <c r="I397" s="19" t="s">
        <v>305</v>
      </c>
      <c r="J397" s="14" t="e">
        <f>#REF!</f>
        <v>#REF!</v>
      </c>
      <c r="K397" s="14">
        <v>8640</v>
      </c>
      <c r="L397" s="14" t="e">
        <f t="shared" si="9"/>
        <v>#REF!</v>
      </c>
      <c r="M397" s="14" t="e">
        <f>#REF!-Q397</f>
        <v>#REF!</v>
      </c>
      <c r="N397" s="60" t="s">
        <v>255</v>
      </c>
      <c r="O397" s="60" t="s">
        <v>1063</v>
      </c>
      <c r="P397" s="62">
        <v>8640</v>
      </c>
      <c r="Q397" s="62">
        <v>8640</v>
      </c>
      <c r="R397" s="1">
        <f t="shared" si="8"/>
        <v>100</v>
      </c>
      <c r="S397" s="1" t="e">
        <f>#REF!-M397</f>
        <v>#REF!</v>
      </c>
    </row>
    <row r="398" spans="1:19" x14ac:dyDescent="0.25">
      <c r="A398" s="10">
        <v>394</v>
      </c>
      <c r="B398" s="11">
        <v>254493</v>
      </c>
      <c r="C398" s="12" t="s">
        <v>256</v>
      </c>
      <c r="D398" s="11"/>
      <c r="E398" s="13">
        <v>41214</v>
      </c>
      <c r="F398" s="9" t="s">
        <v>26</v>
      </c>
      <c r="G398" s="17">
        <v>64</v>
      </c>
      <c r="H398" s="91">
        <v>7.3730000000000002</v>
      </c>
      <c r="I398" s="19" t="s">
        <v>305</v>
      </c>
      <c r="J398" s="14" t="e">
        <f>#REF!</f>
        <v>#REF!</v>
      </c>
      <c r="K398" s="14">
        <v>467.2</v>
      </c>
      <c r="L398" s="14" t="e">
        <f t="shared" si="9"/>
        <v>#REF!</v>
      </c>
      <c r="M398" s="14" t="e">
        <f>#REF!-Q398</f>
        <v>#REF!</v>
      </c>
      <c r="N398" s="60" t="s">
        <v>256</v>
      </c>
      <c r="O398" s="60" t="s">
        <v>1064</v>
      </c>
      <c r="P398" s="61">
        <v>467.2</v>
      </c>
      <c r="Q398" s="61">
        <v>467.2</v>
      </c>
      <c r="R398" s="1">
        <f t="shared" si="8"/>
        <v>100</v>
      </c>
      <c r="S398" s="1" t="e">
        <f>#REF!-M398</f>
        <v>#REF!</v>
      </c>
    </row>
    <row r="399" spans="1:19" x14ac:dyDescent="0.25">
      <c r="A399" s="10">
        <v>395</v>
      </c>
      <c r="B399" s="11">
        <v>20014979</v>
      </c>
      <c r="C399" s="12" t="s">
        <v>257</v>
      </c>
      <c r="D399" s="11"/>
      <c r="E399" s="13">
        <v>41214</v>
      </c>
      <c r="F399" s="9" t="s">
        <v>26</v>
      </c>
      <c r="G399" s="17">
        <v>6</v>
      </c>
      <c r="H399" s="91">
        <v>3944.2910533333334</v>
      </c>
      <c r="I399" s="19"/>
      <c r="J399" s="14" t="e">
        <f>#REF!</f>
        <v>#REF!</v>
      </c>
      <c r="K399" s="14">
        <v>41860.839999999997</v>
      </c>
      <c r="L399" s="14" t="e">
        <f>K399*100/(J399+J400)</f>
        <v>#REF!</v>
      </c>
      <c r="M399" s="14" t="e">
        <f>#REF!-Q399</f>
        <v>#REF!</v>
      </c>
      <c r="N399" s="60" t="s">
        <v>257</v>
      </c>
      <c r="O399" s="60" t="s">
        <v>1065</v>
      </c>
      <c r="P399" s="62">
        <v>60290.25</v>
      </c>
      <c r="Q399" s="62">
        <v>41860.839999999997</v>
      </c>
      <c r="R399" s="1">
        <f t="shared" si="8"/>
        <v>69.43218845501552</v>
      </c>
      <c r="S399" s="1" t="e">
        <f>#REF!-M399</f>
        <v>#REF!</v>
      </c>
    </row>
    <row r="400" spans="1:19" ht="34.5" customHeight="1" x14ac:dyDescent="0.25">
      <c r="A400" s="10">
        <v>396</v>
      </c>
      <c r="B400" s="11">
        <v>20014979</v>
      </c>
      <c r="C400" s="12" t="s">
        <v>257</v>
      </c>
      <c r="D400" s="11"/>
      <c r="E400" s="51" t="s">
        <v>471</v>
      </c>
      <c r="F400" s="52" t="s">
        <v>26</v>
      </c>
      <c r="G400" s="17">
        <v>7</v>
      </c>
      <c r="H400" s="91">
        <v>5318.2011714285709</v>
      </c>
      <c r="I400" s="19"/>
      <c r="J400" s="14" t="e">
        <f>#REF!</f>
        <v>#REF!</v>
      </c>
      <c r="K400" s="14"/>
      <c r="L400" s="14" t="e">
        <f>K400*100/J400</f>
        <v>#REF!</v>
      </c>
      <c r="M400" s="14" t="e">
        <f>#REF!-Q400</f>
        <v>#REF!</v>
      </c>
      <c r="N400" s="60"/>
      <c r="O400" s="60"/>
      <c r="P400" s="62"/>
      <c r="Q400" s="62"/>
      <c r="S400" s="1" t="e">
        <f>#REF!-M400</f>
        <v>#REF!</v>
      </c>
    </row>
    <row r="401" spans="1:19" x14ac:dyDescent="0.25">
      <c r="A401" s="10">
        <v>397</v>
      </c>
      <c r="B401" s="11">
        <v>231447</v>
      </c>
      <c r="C401" s="12" t="s">
        <v>259</v>
      </c>
      <c r="D401" s="11"/>
      <c r="E401" s="13">
        <v>41214</v>
      </c>
      <c r="F401" s="9" t="s">
        <v>26</v>
      </c>
      <c r="G401" s="17">
        <v>69</v>
      </c>
      <c r="H401" s="91">
        <v>43.303237681159416</v>
      </c>
      <c r="I401" s="19" t="s">
        <v>305</v>
      </c>
      <c r="J401" s="14" t="e">
        <f>#REF!</f>
        <v>#REF!</v>
      </c>
      <c r="K401" s="14">
        <v>2958.34</v>
      </c>
      <c r="L401" s="14" t="e">
        <f t="shared" si="9"/>
        <v>#REF!</v>
      </c>
      <c r="M401" s="14" t="e">
        <f>#REF!-Q401</f>
        <v>#REF!</v>
      </c>
      <c r="N401" s="60" t="s">
        <v>259</v>
      </c>
      <c r="O401" s="60" t="s">
        <v>1066</v>
      </c>
      <c r="P401" s="62">
        <v>2958.34</v>
      </c>
      <c r="Q401" s="62">
        <v>2958.34</v>
      </c>
      <c r="R401" s="1">
        <f t="shared" si="8"/>
        <v>100</v>
      </c>
      <c r="S401" s="1" t="e">
        <f>#REF!-M401</f>
        <v>#REF!</v>
      </c>
    </row>
    <row r="402" spans="1:19" ht="22.5" x14ac:dyDescent="0.25">
      <c r="A402" s="10">
        <v>398</v>
      </c>
      <c r="B402" s="11">
        <v>291782</v>
      </c>
      <c r="C402" s="12" t="s">
        <v>260</v>
      </c>
      <c r="D402" s="11"/>
      <c r="E402" s="13">
        <v>41214</v>
      </c>
      <c r="F402" s="9" t="s">
        <v>26</v>
      </c>
      <c r="G402" s="17">
        <v>12</v>
      </c>
      <c r="H402" s="91">
        <v>630.24</v>
      </c>
      <c r="I402" s="19" t="s">
        <v>305</v>
      </c>
      <c r="J402" s="14" t="e">
        <f>#REF!</f>
        <v>#REF!</v>
      </c>
      <c r="K402" s="14">
        <v>7488</v>
      </c>
      <c r="L402" s="14" t="e">
        <f t="shared" si="9"/>
        <v>#REF!</v>
      </c>
      <c r="M402" s="14" t="e">
        <f>#REF!-Q402</f>
        <v>#REF!</v>
      </c>
      <c r="N402" s="60" t="s">
        <v>260</v>
      </c>
      <c r="O402" s="60" t="s">
        <v>1067</v>
      </c>
      <c r="P402" s="62">
        <v>7488</v>
      </c>
      <c r="Q402" s="62">
        <v>7488</v>
      </c>
      <c r="R402" s="1">
        <f t="shared" si="8"/>
        <v>100</v>
      </c>
      <c r="S402" s="1" t="e">
        <f>#REF!-M402</f>
        <v>#REF!</v>
      </c>
    </row>
    <row r="403" spans="1:19" x14ac:dyDescent="0.25">
      <c r="A403" s="10">
        <v>399</v>
      </c>
      <c r="B403" s="11">
        <v>256222</v>
      </c>
      <c r="C403" s="12" t="s">
        <v>261</v>
      </c>
      <c r="D403" s="11"/>
      <c r="E403" s="13">
        <v>41214</v>
      </c>
      <c r="F403" s="9" t="s">
        <v>26</v>
      </c>
      <c r="G403" s="17">
        <v>6</v>
      </c>
      <c r="H403" s="91">
        <v>646.7333000000001</v>
      </c>
      <c r="I403" s="19" t="s">
        <v>305</v>
      </c>
      <c r="J403" s="14" t="e">
        <f>#REF!</f>
        <v>#REF!</v>
      </c>
      <c r="K403" s="14">
        <v>3841.98</v>
      </c>
      <c r="L403" s="14" t="e">
        <f t="shared" si="9"/>
        <v>#REF!</v>
      </c>
      <c r="M403" s="14" t="e">
        <f>#REF!-Q403</f>
        <v>#REF!</v>
      </c>
      <c r="N403" s="60" t="s">
        <v>261</v>
      </c>
      <c r="O403" s="60" t="s">
        <v>1068</v>
      </c>
      <c r="P403" s="62">
        <v>3841.98</v>
      </c>
      <c r="Q403" s="62">
        <v>3841.98</v>
      </c>
      <c r="R403" s="1">
        <f t="shared" si="8"/>
        <v>100</v>
      </c>
      <c r="S403" s="1" t="e">
        <f>#REF!-M403</f>
        <v>#REF!</v>
      </c>
    </row>
    <row r="404" spans="1:19" ht="22.5" x14ac:dyDescent="0.25">
      <c r="A404" s="10">
        <v>400</v>
      </c>
      <c r="B404" s="11">
        <v>326822</v>
      </c>
      <c r="C404" s="12" t="s">
        <v>262</v>
      </c>
      <c r="D404" s="11"/>
      <c r="E404" s="13">
        <v>41214</v>
      </c>
      <c r="F404" s="9" t="s">
        <v>26</v>
      </c>
      <c r="G404" s="17">
        <v>1</v>
      </c>
      <c r="H404" s="91">
        <v>4208.3266000000003</v>
      </c>
      <c r="I404" s="19" t="s">
        <v>289</v>
      </c>
      <c r="J404" s="14" t="e">
        <f>#REF!</f>
        <v>#REF!</v>
      </c>
      <c r="K404" s="14">
        <v>4166.66</v>
      </c>
      <c r="L404" s="14" t="e">
        <f t="shared" si="9"/>
        <v>#REF!</v>
      </c>
      <c r="M404" s="14" t="e">
        <f>#REF!-Q404</f>
        <v>#REF!</v>
      </c>
      <c r="N404" s="60" t="s">
        <v>262</v>
      </c>
      <c r="O404" s="60" t="s">
        <v>1069</v>
      </c>
      <c r="P404" s="62">
        <v>4166.66</v>
      </c>
      <c r="Q404" s="62">
        <v>4166.66</v>
      </c>
      <c r="R404" s="1">
        <f t="shared" si="8"/>
        <v>100</v>
      </c>
      <c r="S404" s="1" t="e">
        <f>#REF!-M404</f>
        <v>#REF!</v>
      </c>
    </row>
    <row r="405" spans="1:19" ht="22.5" x14ac:dyDescent="0.25">
      <c r="A405" s="10">
        <v>401</v>
      </c>
      <c r="B405" s="11" t="s">
        <v>408</v>
      </c>
      <c r="C405" s="12" t="s">
        <v>409</v>
      </c>
      <c r="D405" s="11"/>
      <c r="E405" s="47">
        <v>41091</v>
      </c>
      <c r="F405" s="9" t="s">
        <v>26</v>
      </c>
      <c r="G405" s="17">
        <v>7</v>
      </c>
      <c r="H405" s="91">
        <v>496.79879999999997</v>
      </c>
      <c r="I405" s="19"/>
      <c r="J405" s="14" t="e">
        <f>#REF!</f>
        <v>#REF!</v>
      </c>
      <c r="K405" s="14"/>
      <c r="L405" s="14" t="e">
        <f t="shared" si="9"/>
        <v>#REF!</v>
      </c>
      <c r="M405" s="14" t="e">
        <f>#REF!-Q405</f>
        <v>#REF!</v>
      </c>
      <c r="N405" s="60" t="s">
        <v>409</v>
      </c>
      <c r="O405" s="60" t="s">
        <v>408</v>
      </c>
      <c r="P405" s="62">
        <v>3443.16</v>
      </c>
      <c r="Q405" s="60"/>
      <c r="R405" s="1">
        <f t="shared" si="8"/>
        <v>0</v>
      </c>
      <c r="S405" s="1" t="e">
        <f>#REF!-M405</f>
        <v>#REF!</v>
      </c>
    </row>
    <row r="406" spans="1:19" ht="22.5" x14ac:dyDescent="0.25">
      <c r="A406" s="10">
        <v>402</v>
      </c>
      <c r="B406" s="11" t="s">
        <v>410</v>
      </c>
      <c r="C406" s="12" t="s">
        <v>411</v>
      </c>
      <c r="D406" s="11"/>
      <c r="E406" s="48" t="s">
        <v>412</v>
      </c>
      <c r="F406" s="9" t="s">
        <v>27</v>
      </c>
      <c r="G406" s="17">
        <v>3</v>
      </c>
      <c r="H406" s="91">
        <v>41917.615900000004</v>
      </c>
      <c r="I406" s="19"/>
      <c r="J406" s="14" t="e">
        <f>#REF!</f>
        <v>#REF!</v>
      </c>
      <c r="K406" s="14"/>
      <c r="L406" s="14" t="e">
        <f t="shared" si="9"/>
        <v>#REF!</v>
      </c>
      <c r="M406" s="14" t="e">
        <f>#REF!-Q406</f>
        <v>#REF!</v>
      </c>
      <c r="N406" s="60" t="s">
        <v>411</v>
      </c>
      <c r="O406" s="60" t="s">
        <v>410</v>
      </c>
      <c r="P406" s="62">
        <v>124507.77</v>
      </c>
      <c r="Q406" s="60"/>
      <c r="R406" s="1">
        <f t="shared" si="8"/>
        <v>0</v>
      </c>
      <c r="S406" s="1" t="e">
        <f>#REF!-M406</f>
        <v>#REF!</v>
      </c>
    </row>
    <row r="407" spans="1:19" ht="22.5" x14ac:dyDescent="0.25">
      <c r="A407" s="10">
        <v>403</v>
      </c>
      <c r="B407" s="11">
        <v>20111030</v>
      </c>
      <c r="C407" s="12" t="s">
        <v>414</v>
      </c>
      <c r="D407" s="11"/>
      <c r="E407" s="47">
        <v>41091</v>
      </c>
      <c r="F407" s="9" t="s">
        <v>26</v>
      </c>
      <c r="G407" s="17">
        <v>7</v>
      </c>
      <c r="H407" s="91">
        <v>7021.3786</v>
      </c>
      <c r="I407" s="19"/>
      <c r="J407" s="14" t="e">
        <f>#REF!</f>
        <v>#REF!</v>
      </c>
      <c r="K407" s="14"/>
      <c r="L407" s="14" t="e">
        <f t="shared" si="9"/>
        <v>#REF!</v>
      </c>
      <c r="M407" s="14" t="e">
        <f>#REF!-Q407</f>
        <v>#REF!</v>
      </c>
      <c r="N407" s="60" t="s">
        <v>414</v>
      </c>
      <c r="O407" s="60" t="s">
        <v>413</v>
      </c>
      <c r="P407" s="62">
        <v>48663.02</v>
      </c>
      <c r="Q407" s="60"/>
      <c r="R407" s="1">
        <f t="shared" ref="R407:R469" si="10">Q407*100/P407</f>
        <v>0</v>
      </c>
      <c r="S407" s="1" t="e">
        <f>#REF!-M407</f>
        <v>#REF!</v>
      </c>
    </row>
    <row r="408" spans="1:19" ht="45" x14ac:dyDescent="0.25">
      <c r="A408" s="10">
        <v>404</v>
      </c>
      <c r="B408" s="11" t="s">
        <v>437</v>
      </c>
      <c r="C408" s="12" t="s">
        <v>415</v>
      </c>
      <c r="D408" s="11"/>
      <c r="E408" s="48" t="s">
        <v>448</v>
      </c>
      <c r="F408" s="9" t="s">
        <v>26</v>
      </c>
      <c r="G408" s="17">
        <v>1</v>
      </c>
      <c r="H408" s="91">
        <v>1780338.9786</v>
      </c>
      <c r="I408" s="19"/>
      <c r="J408" s="14" t="e">
        <f>#REF!</f>
        <v>#REF!</v>
      </c>
      <c r="K408" s="14">
        <v>352542.37</v>
      </c>
      <c r="L408" s="14" t="e">
        <f t="shared" si="9"/>
        <v>#REF!</v>
      </c>
      <c r="M408" s="14" t="e">
        <f>#REF!-Q408</f>
        <v>#REF!</v>
      </c>
      <c r="N408" s="60" t="s">
        <v>415</v>
      </c>
      <c r="O408" s="60" t="s">
        <v>437</v>
      </c>
      <c r="P408" s="62">
        <v>1762711.86</v>
      </c>
      <c r="Q408" s="62">
        <v>352542.37</v>
      </c>
      <c r="R408" s="1">
        <f t="shared" si="10"/>
        <v>19.999999886538461</v>
      </c>
      <c r="S408" s="1" t="e">
        <f>#REF!-M408</f>
        <v>#REF!</v>
      </c>
    </row>
    <row r="409" spans="1:19" ht="45" x14ac:dyDescent="0.25">
      <c r="A409" s="10">
        <v>405</v>
      </c>
      <c r="B409" s="11" t="s">
        <v>438</v>
      </c>
      <c r="C409" s="12" t="s">
        <v>416</v>
      </c>
      <c r="D409" s="11"/>
      <c r="E409" s="48" t="s">
        <v>449</v>
      </c>
      <c r="F409" s="9" t="s">
        <v>27</v>
      </c>
      <c r="G409" s="17">
        <v>9</v>
      </c>
      <c r="H409" s="91">
        <v>199717.51446666667</v>
      </c>
      <c r="I409" s="19"/>
      <c r="J409" s="14" t="e">
        <f>#REF!</f>
        <v>#REF!</v>
      </c>
      <c r="K409" s="14">
        <v>355932.2</v>
      </c>
      <c r="L409" s="14" t="e">
        <f t="shared" si="9"/>
        <v>#REF!</v>
      </c>
      <c r="M409" s="14" t="e">
        <f>#REF!-Q409</f>
        <v>#REF!</v>
      </c>
      <c r="N409" s="60" t="s">
        <v>416</v>
      </c>
      <c r="O409" s="60" t="s">
        <v>438</v>
      </c>
      <c r="P409" s="62">
        <v>1779661.02</v>
      </c>
      <c r="Q409" s="62">
        <v>355932.2</v>
      </c>
      <c r="R409" s="1">
        <f t="shared" si="10"/>
        <v>19.999999775238095</v>
      </c>
      <c r="S409" s="1" t="e">
        <f>#REF!-M409</f>
        <v>#REF!</v>
      </c>
    </row>
    <row r="410" spans="1:19" ht="45" x14ac:dyDescent="0.25">
      <c r="A410" s="10">
        <v>406</v>
      </c>
      <c r="B410" s="11" t="s">
        <v>439</v>
      </c>
      <c r="C410" s="12" t="s">
        <v>417</v>
      </c>
      <c r="D410" s="11"/>
      <c r="E410" s="48" t="s">
        <v>450</v>
      </c>
      <c r="F410" s="9" t="s">
        <v>26</v>
      </c>
      <c r="G410" s="17">
        <v>2</v>
      </c>
      <c r="H410" s="91">
        <v>148866.62700000001</v>
      </c>
      <c r="I410" s="19"/>
      <c r="J410" s="14" t="e">
        <f>#REF!</f>
        <v>#REF!</v>
      </c>
      <c r="K410" s="14">
        <v>58957.08</v>
      </c>
      <c r="L410" s="14" t="e">
        <f t="shared" ref="L410:L473" si="11">K410*100/J410</f>
        <v>#REF!</v>
      </c>
      <c r="M410" s="14" t="e">
        <f>#REF!-Q410</f>
        <v>#REF!</v>
      </c>
      <c r="N410" s="60" t="s">
        <v>417</v>
      </c>
      <c r="O410" s="60" t="s">
        <v>439</v>
      </c>
      <c r="P410" s="62">
        <v>294785.40000000002</v>
      </c>
      <c r="Q410" s="62">
        <v>58957.08</v>
      </c>
      <c r="R410" s="1">
        <f t="shared" si="10"/>
        <v>20</v>
      </c>
      <c r="S410" s="1" t="e">
        <f>#REF!-M410</f>
        <v>#REF!</v>
      </c>
    </row>
    <row r="411" spans="1:19" ht="39.75" customHeight="1" x14ac:dyDescent="0.25">
      <c r="A411" s="10">
        <v>407</v>
      </c>
      <c r="B411" s="11" t="s">
        <v>440</v>
      </c>
      <c r="C411" s="12" t="s">
        <v>418</v>
      </c>
      <c r="D411" s="11"/>
      <c r="E411" s="48" t="s">
        <v>450</v>
      </c>
      <c r="F411" s="9" t="s">
        <v>26</v>
      </c>
      <c r="G411" s="17">
        <v>3</v>
      </c>
      <c r="H411" s="91">
        <v>19616.391700000004</v>
      </c>
      <c r="I411" s="19"/>
      <c r="J411" s="14" t="e">
        <f>#REF!</f>
        <v>#REF!</v>
      </c>
      <c r="K411" s="14">
        <v>11653.3</v>
      </c>
      <c r="L411" s="14" t="e">
        <f t="shared" si="11"/>
        <v>#REF!</v>
      </c>
      <c r="M411" s="14" t="e">
        <f>#REF!-Q411</f>
        <v>#REF!</v>
      </c>
      <c r="N411" s="60" t="s">
        <v>418</v>
      </c>
      <c r="O411" s="60" t="s">
        <v>440</v>
      </c>
      <c r="P411" s="62">
        <v>58266.51</v>
      </c>
      <c r="Q411" s="62">
        <v>11653.3</v>
      </c>
      <c r="R411" s="1">
        <f t="shared" si="10"/>
        <v>19.999996567496492</v>
      </c>
      <c r="S411" s="1" t="e">
        <f>#REF!-M411</f>
        <v>#REF!</v>
      </c>
    </row>
    <row r="412" spans="1:19" ht="36" customHeight="1" x14ac:dyDescent="0.25">
      <c r="A412" s="10">
        <v>408</v>
      </c>
      <c r="B412" s="11" t="s">
        <v>441</v>
      </c>
      <c r="C412" s="12" t="s">
        <v>419</v>
      </c>
      <c r="D412" s="11"/>
      <c r="E412" s="48" t="s">
        <v>450</v>
      </c>
      <c r="F412" s="9" t="s">
        <v>27</v>
      </c>
      <c r="G412" s="17">
        <v>6</v>
      </c>
      <c r="H412" s="91">
        <v>11544.727566666666</v>
      </c>
      <c r="I412" s="19"/>
      <c r="J412" s="14" t="e">
        <f>#REF!</f>
        <v>#REF!</v>
      </c>
      <c r="K412" s="14">
        <v>13716.51</v>
      </c>
      <c r="L412" s="14" t="e">
        <f t="shared" si="11"/>
        <v>#REF!</v>
      </c>
      <c r="M412" s="14" t="e">
        <f>#REF!-Q412</f>
        <v>#REF!</v>
      </c>
      <c r="N412" s="60" t="s">
        <v>419</v>
      </c>
      <c r="O412" s="60" t="s">
        <v>441</v>
      </c>
      <c r="P412" s="62">
        <v>68582.539999999994</v>
      </c>
      <c r="Q412" s="62">
        <v>13716.51</v>
      </c>
      <c r="R412" s="1">
        <f t="shared" si="10"/>
        <v>20.000002916194124</v>
      </c>
      <c r="S412" s="1" t="e">
        <f>#REF!-M412</f>
        <v>#REF!</v>
      </c>
    </row>
    <row r="413" spans="1:19" ht="33.75" x14ac:dyDescent="0.25">
      <c r="A413" s="10">
        <v>409</v>
      </c>
      <c r="B413" s="11" t="s">
        <v>442</v>
      </c>
      <c r="C413" s="12" t="s">
        <v>420</v>
      </c>
      <c r="D413" s="11"/>
      <c r="E413" s="48" t="s">
        <v>450</v>
      </c>
      <c r="F413" s="9" t="s">
        <v>26</v>
      </c>
      <c r="G413" s="17">
        <v>1</v>
      </c>
      <c r="H413" s="91">
        <v>65386.884899999997</v>
      </c>
      <c r="I413" s="19"/>
      <c r="J413" s="14" t="e">
        <f>#REF!</f>
        <v>#REF!</v>
      </c>
      <c r="K413" s="14">
        <v>12947.9</v>
      </c>
      <c r="L413" s="14" t="e">
        <f t="shared" si="11"/>
        <v>#REF!</v>
      </c>
      <c r="M413" s="14" t="e">
        <f>#REF!-Q413</f>
        <v>#REF!</v>
      </c>
      <c r="N413" s="60" t="s">
        <v>420</v>
      </c>
      <c r="O413" s="60" t="s">
        <v>442</v>
      </c>
      <c r="P413" s="62">
        <v>64739.49</v>
      </c>
      <c r="Q413" s="62">
        <v>12947.9</v>
      </c>
      <c r="R413" s="1">
        <f t="shared" si="10"/>
        <v>20.000003089304535</v>
      </c>
      <c r="S413" s="1" t="e">
        <f>#REF!-M413</f>
        <v>#REF!</v>
      </c>
    </row>
    <row r="414" spans="1:19" ht="33.75" x14ac:dyDescent="0.25">
      <c r="A414" s="10">
        <v>410</v>
      </c>
      <c r="B414" s="11" t="s">
        <v>443</v>
      </c>
      <c r="C414" s="12" t="s">
        <v>421</v>
      </c>
      <c r="D414" s="11"/>
      <c r="E414" s="48" t="s">
        <v>450</v>
      </c>
      <c r="F414" s="9" t="s">
        <v>27</v>
      </c>
      <c r="G414" s="17">
        <v>8</v>
      </c>
      <c r="H414" s="91">
        <v>40881.652587500001</v>
      </c>
      <c r="I414" s="19"/>
      <c r="J414" s="14" t="e">
        <f>#REF!</f>
        <v>#REF!</v>
      </c>
      <c r="K414" s="14">
        <v>64763.01</v>
      </c>
      <c r="L414" s="14" t="e">
        <f t="shared" si="11"/>
        <v>#REF!</v>
      </c>
      <c r="M414" s="14" t="e">
        <f>#REF!-Q414</f>
        <v>#REF!</v>
      </c>
      <c r="N414" s="60" t="s">
        <v>421</v>
      </c>
      <c r="O414" s="60" t="s">
        <v>443</v>
      </c>
      <c r="P414" s="62">
        <v>323815.07</v>
      </c>
      <c r="Q414" s="62">
        <v>64763.01</v>
      </c>
      <c r="R414" s="1">
        <f t="shared" si="10"/>
        <v>19.999998764727039</v>
      </c>
      <c r="S414" s="1" t="e">
        <f>#REF!-M414</f>
        <v>#REF!</v>
      </c>
    </row>
    <row r="415" spans="1:19" ht="45" x14ac:dyDescent="0.25">
      <c r="A415" s="10">
        <v>411</v>
      </c>
      <c r="B415" s="11" t="s">
        <v>444</v>
      </c>
      <c r="C415" s="12" t="s">
        <v>422</v>
      </c>
      <c r="D415" s="11"/>
      <c r="E415" s="47">
        <v>41213</v>
      </c>
      <c r="F415" s="9" t="s">
        <v>26</v>
      </c>
      <c r="G415" s="17">
        <v>2</v>
      </c>
      <c r="H415" s="91">
        <v>26609.581200000001</v>
      </c>
      <c r="I415" s="19"/>
      <c r="J415" s="14" t="e">
        <f>#REF!</f>
        <v>#REF!</v>
      </c>
      <c r="K415" s="14">
        <v>10538.45</v>
      </c>
      <c r="L415" s="14" t="e">
        <f t="shared" si="11"/>
        <v>#REF!</v>
      </c>
      <c r="M415" s="14" t="e">
        <f>#REF!-Q415</f>
        <v>#REF!</v>
      </c>
      <c r="N415" s="60" t="s">
        <v>422</v>
      </c>
      <c r="O415" s="60" t="s">
        <v>444</v>
      </c>
      <c r="P415" s="62">
        <v>52692.24</v>
      </c>
      <c r="Q415" s="62">
        <v>10538.45</v>
      </c>
      <c r="R415" s="1">
        <f t="shared" si="10"/>
        <v>20.000003795625314</v>
      </c>
      <c r="S415" s="1" t="e">
        <f>#REF!-M415</f>
        <v>#REF!</v>
      </c>
    </row>
    <row r="416" spans="1:19" ht="45" x14ac:dyDescent="0.25">
      <c r="A416" s="10">
        <v>412</v>
      </c>
      <c r="B416" s="11" t="s">
        <v>445</v>
      </c>
      <c r="C416" s="12" t="s">
        <v>423</v>
      </c>
      <c r="D416" s="11"/>
      <c r="E416" s="48" t="s">
        <v>450</v>
      </c>
      <c r="F416" s="9" t="s">
        <v>26</v>
      </c>
      <c r="G416" s="17">
        <v>2</v>
      </c>
      <c r="H416" s="91">
        <v>34265.881150000001</v>
      </c>
      <c r="I416" s="19"/>
      <c r="J416" s="14" t="e">
        <f>#REF!</f>
        <v>#REF!</v>
      </c>
      <c r="K416" s="14">
        <v>13570.65</v>
      </c>
      <c r="L416" s="14" t="e">
        <f t="shared" si="11"/>
        <v>#REF!</v>
      </c>
      <c r="M416" s="14" t="e">
        <f>#REF!-Q416</f>
        <v>#REF!</v>
      </c>
      <c r="N416" s="60" t="s">
        <v>423</v>
      </c>
      <c r="O416" s="60" t="s">
        <v>445</v>
      </c>
      <c r="P416" s="62">
        <v>67853.23</v>
      </c>
      <c r="Q416" s="62">
        <v>13570.65</v>
      </c>
      <c r="R416" s="1">
        <f t="shared" si="10"/>
        <v>20.000005895076772</v>
      </c>
      <c r="S416" s="1" t="e">
        <f>#REF!-M416</f>
        <v>#REF!</v>
      </c>
    </row>
    <row r="417" spans="1:19" ht="22.5" x14ac:dyDescent="0.25">
      <c r="A417" s="10">
        <v>413</v>
      </c>
      <c r="B417" s="11">
        <v>20057925</v>
      </c>
      <c r="C417" s="12" t="s">
        <v>424</v>
      </c>
      <c r="D417" s="11"/>
      <c r="E417" s="47">
        <v>41091</v>
      </c>
      <c r="F417" s="9" t="s">
        <v>26</v>
      </c>
      <c r="G417" s="17">
        <v>1</v>
      </c>
      <c r="H417" s="91">
        <v>10857.5</v>
      </c>
      <c r="I417" s="19"/>
      <c r="J417" s="14" t="e">
        <f>#REF!</f>
        <v>#REF!</v>
      </c>
      <c r="K417" s="14">
        <v>2150</v>
      </c>
      <c r="L417" s="14" t="e">
        <f t="shared" si="11"/>
        <v>#REF!</v>
      </c>
      <c r="M417" s="14" t="e">
        <f>#REF!-Q417</f>
        <v>#REF!</v>
      </c>
      <c r="N417" s="60" t="s">
        <v>424</v>
      </c>
      <c r="O417" s="60" t="s">
        <v>1070</v>
      </c>
      <c r="P417" s="62">
        <v>10750</v>
      </c>
      <c r="Q417" s="62">
        <v>2150</v>
      </c>
      <c r="R417" s="1">
        <f t="shared" si="10"/>
        <v>20</v>
      </c>
      <c r="S417" s="1" t="e">
        <f>#REF!-M417</f>
        <v>#REF!</v>
      </c>
    </row>
    <row r="418" spans="1:19" ht="22.5" x14ac:dyDescent="0.25">
      <c r="A418" s="10">
        <v>414</v>
      </c>
      <c r="B418" s="11" t="s">
        <v>446</v>
      </c>
      <c r="C418" s="12" t="s">
        <v>425</v>
      </c>
      <c r="D418" s="11"/>
      <c r="E418" s="48" t="s">
        <v>450</v>
      </c>
      <c r="F418" s="9" t="s">
        <v>26</v>
      </c>
      <c r="G418" s="17">
        <v>1</v>
      </c>
      <c r="H418" s="91">
        <v>196162.402</v>
      </c>
      <c r="I418" s="19"/>
      <c r="J418" s="14" t="e">
        <f>#REF!</f>
        <v>#REF!</v>
      </c>
      <c r="K418" s="14">
        <v>38844.04</v>
      </c>
      <c r="L418" s="14" t="e">
        <f t="shared" si="11"/>
        <v>#REF!</v>
      </c>
      <c r="M418" s="14" t="e">
        <f>#REF!-Q418</f>
        <v>#REF!</v>
      </c>
      <c r="N418" s="60" t="s">
        <v>425</v>
      </c>
      <c r="O418" s="60" t="s">
        <v>446</v>
      </c>
      <c r="P418" s="62">
        <v>194220.2</v>
      </c>
      <c r="Q418" s="62">
        <v>38844.04</v>
      </c>
      <c r="R418" s="1">
        <f t="shared" si="10"/>
        <v>20</v>
      </c>
      <c r="S418" s="1" t="e">
        <f>#REF!-M418</f>
        <v>#REF!</v>
      </c>
    </row>
    <row r="419" spans="1:19" ht="45" x14ac:dyDescent="0.25">
      <c r="A419" s="10">
        <v>415</v>
      </c>
      <c r="B419" s="11" t="s">
        <v>447</v>
      </c>
      <c r="C419" s="12" t="s">
        <v>426</v>
      </c>
      <c r="D419" s="11"/>
      <c r="E419" s="48" t="s">
        <v>450</v>
      </c>
      <c r="F419" s="9" t="s">
        <v>26</v>
      </c>
      <c r="G419" s="17">
        <v>1</v>
      </c>
      <c r="H419" s="91">
        <v>160575.73879999999</v>
      </c>
      <c r="I419" s="19"/>
      <c r="J419" s="14" t="e">
        <f>#REF!</f>
        <v>#REF!</v>
      </c>
      <c r="K419" s="14">
        <v>31797.18</v>
      </c>
      <c r="L419" s="14" t="e">
        <f t="shared" si="11"/>
        <v>#REF!</v>
      </c>
      <c r="M419" s="14" t="e">
        <f>#REF!-Q419</f>
        <v>#REF!</v>
      </c>
      <c r="N419" s="60" t="s">
        <v>426</v>
      </c>
      <c r="O419" s="60" t="s">
        <v>447</v>
      </c>
      <c r="P419" s="62">
        <v>158985.88</v>
      </c>
      <c r="Q419" s="62">
        <v>31797.18</v>
      </c>
      <c r="R419" s="1">
        <f t="shared" si="10"/>
        <v>20.000002515946697</v>
      </c>
      <c r="S419" s="1" t="e">
        <f>#REF!-M419</f>
        <v>#REF!</v>
      </c>
    </row>
    <row r="420" spans="1:19" ht="22.5" x14ac:dyDescent="0.25">
      <c r="A420" s="10">
        <v>416</v>
      </c>
      <c r="B420" s="11">
        <v>20106343</v>
      </c>
      <c r="C420" s="12" t="s">
        <v>427</v>
      </c>
      <c r="D420" s="11"/>
      <c r="E420" s="47">
        <v>40956</v>
      </c>
      <c r="F420" s="9" t="s">
        <v>26</v>
      </c>
      <c r="G420" s="17">
        <v>2</v>
      </c>
      <c r="H420" s="91">
        <v>534957.62514999998</v>
      </c>
      <c r="I420" s="19"/>
      <c r="J420" s="14" t="e">
        <f>#REF!</f>
        <v>#REF!</v>
      </c>
      <c r="K420" s="14">
        <v>211864.41</v>
      </c>
      <c r="L420" s="14" t="e">
        <f t="shared" si="11"/>
        <v>#REF!</v>
      </c>
      <c r="M420" s="14" t="e">
        <f>#REF!-Q420</f>
        <v>#REF!</v>
      </c>
      <c r="N420" s="60" t="s">
        <v>427</v>
      </c>
      <c r="O420" s="60" t="s">
        <v>1071</v>
      </c>
      <c r="P420" s="62">
        <v>1059322.03</v>
      </c>
      <c r="Q420" s="62">
        <v>211864.41</v>
      </c>
      <c r="R420" s="1">
        <f t="shared" si="10"/>
        <v>20.000000377599999</v>
      </c>
      <c r="S420" s="1" t="e">
        <f>#REF!-M420</f>
        <v>#REF!</v>
      </c>
    </row>
    <row r="421" spans="1:19" x14ac:dyDescent="0.25">
      <c r="A421" s="10">
        <v>417</v>
      </c>
      <c r="B421" s="11">
        <v>311105</v>
      </c>
      <c r="C421" s="12" t="s">
        <v>428</v>
      </c>
      <c r="D421" s="11"/>
      <c r="E421" s="48" t="s">
        <v>451</v>
      </c>
      <c r="F421" s="9" t="s">
        <v>27</v>
      </c>
      <c r="G421" s="17">
        <v>1</v>
      </c>
      <c r="H421" s="91">
        <v>2653389.8264000001</v>
      </c>
      <c r="I421" s="19"/>
      <c r="J421" s="14" t="e">
        <f>#REF!</f>
        <v>#REF!</v>
      </c>
      <c r="K421" s="14">
        <v>525423.73</v>
      </c>
      <c r="L421" s="14" t="e">
        <f t="shared" si="11"/>
        <v>#REF!</v>
      </c>
      <c r="M421" s="14" t="e">
        <f>#REF!-Q421</f>
        <v>#REF!</v>
      </c>
      <c r="N421" s="60" t="s">
        <v>428</v>
      </c>
      <c r="O421" s="60" t="s">
        <v>1072</v>
      </c>
      <c r="P421" s="62">
        <v>2627118.64</v>
      </c>
      <c r="Q421" s="62">
        <v>525423.73</v>
      </c>
      <c r="R421" s="1">
        <f t="shared" si="10"/>
        <v>20.00000007612903</v>
      </c>
      <c r="S421" s="1" t="e">
        <f>#REF!-M421</f>
        <v>#REF!</v>
      </c>
    </row>
    <row r="422" spans="1:19" ht="22.5" x14ac:dyDescent="0.25">
      <c r="A422" s="10">
        <v>418</v>
      </c>
      <c r="B422" s="11">
        <v>20111275</v>
      </c>
      <c r="C422" s="12" t="s">
        <v>429</v>
      </c>
      <c r="D422" s="11"/>
      <c r="E422" s="47">
        <v>41091</v>
      </c>
      <c r="F422" s="9" t="s">
        <v>26</v>
      </c>
      <c r="G422" s="17">
        <v>1</v>
      </c>
      <c r="H422" s="91">
        <v>21789.74</v>
      </c>
      <c r="I422" s="19"/>
      <c r="J422" s="14" t="e">
        <f>#REF!</f>
        <v>#REF!</v>
      </c>
      <c r="K422" s="14">
        <v>4314.8</v>
      </c>
      <c r="L422" s="14" t="e">
        <f t="shared" si="11"/>
        <v>#REF!</v>
      </c>
      <c r="M422" s="14" t="e">
        <f>#REF!-Q422</f>
        <v>#REF!</v>
      </c>
      <c r="N422" s="60" t="s">
        <v>429</v>
      </c>
      <c r="O422" s="60" t="s">
        <v>1073</v>
      </c>
      <c r="P422" s="62">
        <v>21574</v>
      </c>
      <c r="Q422" s="62">
        <v>4314.8</v>
      </c>
      <c r="R422" s="1">
        <f t="shared" si="10"/>
        <v>20</v>
      </c>
      <c r="S422" s="1" t="e">
        <f>#REF!-M422</f>
        <v>#REF!</v>
      </c>
    </row>
    <row r="423" spans="1:19" ht="22.5" x14ac:dyDescent="0.25">
      <c r="A423" s="10">
        <v>419</v>
      </c>
      <c r="B423" s="11">
        <v>20111269</v>
      </c>
      <c r="C423" s="12" t="s">
        <v>430</v>
      </c>
      <c r="D423" s="11"/>
      <c r="E423" s="47">
        <v>41091</v>
      </c>
      <c r="F423" s="9" t="s">
        <v>26</v>
      </c>
      <c r="G423" s="17">
        <v>18</v>
      </c>
      <c r="H423" s="91">
        <v>19985.88</v>
      </c>
      <c r="I423" s="19"/>
      <c r="J423" s="14" t="e">
        <f>#REF!</f>
        <v>#REF!</v>
      </c>
      <c r="K423" s="14">
        <v>71236.800000000003</v>
      </c>
      <c r="L423" s="14" t="e">
        <f t="shared" si="11"/>
        <v>#REF!</v>
      </c>
      <c r="M423" s="14" t="e">
        <f>#REF!-Q423</f>
        <v>#REF!</v>
      </c>
      <c r="N423" s="60" t="s">
        <v>430</v>
      </c>
      <c r="O423" s="60" t="s">
        <v>1074</v>
      </c>
      <c r="P423" s="62">
        <v>356184</v>
      </c>
      <c r="Q423" s="62">
        <v>71236.800000000003</v>
      </c>
      <c r="R423" s="1">
        <f t="shared" si="10"/>
        <v>20</v>
      </c>
      <c r="S423" s="1" t="e">
        <f>#REF!-M423</f>
        <v>#REF!</v>
      </c>
    </row>
    <row r="424" spans="1:19" ht="22.5" x14ac:dyDescent="0.25">
      <c r="A424" s="10">
        <v>420</v>
      </c>
      <c r="B424" s="11">
        <v>20111209</v>
      </c>
      <c r="C424" s="12" t="s">
        <v>431</v>
      </c>
      <c r="D424" s="11"/>
      <c r="E424" s="47">
        <v>41091</v>
      </c>
      <c r="F424" s="9" t="s">
        <v>26</v>
      </c>
      <c r="G424" s="17">
        <v>3</v>
      </c>
      <c r="H424" s="91">
        <v>382.84050000000002</v>
      </c>
      <c r="I424" s="19"/>
      <c r="J424" s="14" t="e">
        <f>#REF!</f>
        <v>#REF!</v>
      </c>
      <c r="K424" s="14">
        <v>227.43</v>
      </c>
      <c r="L424" s="14" t="e">
        <f t="shared" si="11"/>
        <v>#REF!</v>
      </c>
      <c r="M424" s="14" t="e">
        <f>#REF!-Q424</f>
        <v>#REF!</v>
      </c>
      <c r="N424" s="60" t="s">
        <v>431</v>
      </c>
      <c r="O424" s="60" t="s">
        <v>1075</v>
      </c>
      <c r="P424" s="62">
        <v>1137.1500000000001</v>
      </c>
      <c r="Q424" s="61">
        <v>227.43</v>
      </c>
      <c r="R424" s="1">
        <f t="shared" si="10"/>
        <v>20</v>
      </c>
      <c r="S424" s="1" t="e">
        <f>#REF!-M424</f>
        <v>#REF!</v>
      </c>
    </row>
    <row r="425" spans="1:19" x14ac:dyDescent="0.25">
      <c r="A425" s="10">
        <v>421</v>
      </c>
      <c r="B425" s="11">
        <v>20111031</v>
      </c>
      <c r="C425" s="12" t="s">
        <v>432</v>
      </c>
      <c r="D425" s="11"/>
      <c r="E425" s="47">
        <v>41091</v>
      </c>
      <c r="F425" s="9" t="s">
        <v>26</v>
      </c>
      <c r="G425" s="17">
        <v>25</v>
      </c>
      <c r="H425" s="91">
        <v>1699.4967000000001</v>
      </c>
      <c r="I425" s="19"/>
      <c r="J425" s="14" t="e">
        <f>#REF!</f>
        <v>#REF!</v>
      </c>
      <c r="K425" s="14">
        <v>8413.35</v>
      </c>
      <c r="L425" s="14" t="e">
        <f t="shared" si="11"/>
        <v>#REF!</v>
      </c>
      <c r="M425" s="14" t="e">
        <f>#REF!-Q425</f>
        <v>#REF!</v>
      </c>
      <c r="N425" s="60" t="s">
        <v>432</v>
      </c>
      <c r="O425" s="60" t="s">
        <v>1076</v>
      </c>
      <c r="P425" s="62">
        <v>42066.75</v>
      </c>
      <c r="Q425" s="62">
        <v>8413.35</v>
      </c>
      <c r="R425" s="1">
        <f t="shared" si="10"/>
        <v>20</v>
      </c>
      <c r="S425" s="1" t="e">
        <f>#REF!-M425</f>
        <v>#REF!</v>
      </c>
    </row>
    <row r="426" spans="1:19" ht="22.5" x14ac:dyDescent="0.25">
      <c r="A426" s="10">
        <v>422</v>
      </c>
      <c r="B426" s="11">
        <v>20111210</v>
      </c>
      <c r="C426" s="12" t="s">
        <v>433</v>
      </c>
      <c r="D426" s="11"/>
      <c r="E426" s="47">
        <v>41091</v>
      </c>
      <c r="F426" s="9" t="s">
        <v>26</v>
      </c>
      <c r="G426" s="17">
        <v>1</v>
      </c>
      <c r="H426" s="91">
        <v>63707.770000000004</v>
      </c>
      <c r="I426" s="19"/>
      <c r="J426" s="14" t="e">
        <f>#REF!</f>
        <v>#REF!</v>
      </c>
      <c r="K426" s="14">
        <v>12615.4</v>
      </c>
      <c r="L426" s="14" t="e">
        <f t="shared" si="11"/>
        <v>#REF!</v>
      </c>
      <c r="M426" s="14" t="e">
        <f>#REF!-Q426</f>
        <v>#REF!</v>
      </c>
      <c r="N426" s="60" t="s">
        <v>433</v>
      </c>
      <c r="O426" s="60" t="s">
        <v>1077</v>
      </c>
      <c r="P426" s="62">
        <v>63077</v>
      </c>
      <c r="Q426" s="62">
        <v>12615.4</v>
      </c>
      <c r="R426" s="1">
        <f t="shared" si="10"/>
        <v>20</v>
      </c>
      <c r="S426" s="1" t="e">
        <f>#REF!-M426</f>
        <v>#REF!</v>
      </c>
    </row>
    <row r="427" spans="1:19" x14ac:dyDescent="0.25">
      <c r="A427" s="10">
        <v>423</v>
      </c>
      <c r="B427" s="11">
        <v>368517</v>
      </c>
      <c r="C427" s="12" t="s">
        <v>434</v>
      </c>
      <c r="D427" s="11"/>
      <c r="E427" s="47">
        <v>40452</v>
      </c>
      <c r="F427" s="9" t="s">
        <v>26</v>
      </c>
      <c r="G427" s="17">
        <v>2</v>
      </c>
      <c r="H427" s="91">
        <v>53155.855599999995</v>
      </c>
      <c r="I427" s="19"/>
      <c r="J427" s="14" t="e">
        <f>#REF!</f>
        <v>#REF!</v>
      </c>
      <c r="K427" s="14">
        <v>21051.82</v>
      </c>
      <c r="L427" s="14" t="e">
        <f t="shared" si="11"/>
        <v>#REF!</v>
      </c>
      <c r="M427" s="14" t="e">
        <f>#REF!-Q427</f>
        <v>#REF!</v>
      </c>
      <c r="N427" s="60" t="s">
        <v>434</v>
      </c>
      <c r="O427" s="60" t="s">
        <v>1078</v>
      </c>
      <c r="P427" s="62">
        <v>105259.12</v>
      </c>
      <c r="Q427" s="62">
        <v>21051.82</v>
      </c>
      <c r="R427" s="1">
        <f t="shared" si="10"/>
        <v>19.999996199854227</v>
      </c>
      <c r="S427" s="1" t="e">
        <f>#REF!-M427</f>
        <v>#REF!</v>
      </c>
    </row>
    <row r="428" spans="1:19" ht="22.5" x14ac:dyDescent="0.25">
      <c r="A428" s="10">
        <v>424</v>
      </c>
      <c r="B428" s="11">
        <v>1001296</v>
      </c>
      <c r="C428" s="12" t="s">
        <v>435</v>
      </c>
      <c r="D428" s="11"/>
      <c r="E428" s="48" t="s">
        <v>452</v>
      </c>
      <c r="F428" s="9" t="s">
        <v>27</v>
      </c>
      <c r="G428" s="17">
        <v>1</v>
      </c>
      <c r="H428" s="91">
        <v>918058.18500000006</v>
      </c>
      <c r="I428" s="19"/>
      <c r="J428" s="14" t="e">
        <f>#REF!</f>
        <v>#REF!</v>
      </c>
      <c r="K428" s="14">
        <v>181793.7</v>
      </c>
      <c r="L428" s="14" t="e">
        <f t="shared" si="11"/>
        <v>#REF!</v>
      </c>
      <c r="M428" s="14" t="e">
        <f>#REF!-Q428</f>
        <v>#REF!</v>
      </c>
      <c r="N428" s="60" t="s">
        <v>435</v>
      </c>
      <c r="O428" s="60" t="s">
        <v>1079</v>
      </c>
      <c r="P428" s="62">
        <v>908968.5</v>
      </c>
      <c r="Q428" s="62">
        <v>181793.7</v>
      </c>
      <c r="R428" s="1">
        <f t="shared" si="10"/>
        <v>20</v>
      </c>
      <c r="S428" s="1" t="e">
        <f>#REF!-M428</f>
        <v>#REF!</v>
      </c>
    </row>
    <row r="429" spans="1:19" x14ac:dyDescent="0.25">
      <c r="A429" s="10">
        <v>425</v>
      </c>
      <c r="B429" s="11">
        <v>1001297</v>
      </c>
      <c r="C429" s="12" t="s">
        <v>436</v>
      </c>
      <c r="D429" s="11"/>
      <c r="E429" s="48" t="s">
        <v>452</v>
      </c>
      <c r="F429" s="9" t="s">
        <v>27</v>
      </c>
      <c r="G429" s="17">
        <v>1</v>
      </c>
      <c r="H429" s="91">
        <v>918058.18500000006</v>
      </c>
      <c r="I429" s="19"/>
      <c r="J429" s="14" t="e">
        <f>#REF!</f>
        <v>#REF!</v>
      </c>
      <c r="K429" s="14">
        <v>181793.7</v>
      </c>
      <c r="L429" s="14" t="e">
        <f t="shared" si="11"/>
        <v>#REF!</v>
      </c>
      <c r="M429" s="14" t="e">
        <f>#REF!-Q429</f>
        <v>#REF!</v>
      </c>
      <c r="N429" s="60" t="s">
        <v>436</v>
      </c>
      <c r="O429" s="60" t="s">
        <v>1080</v>
      </c>
      <c r="P429" s="62">
        <v>908968.5</v>
      </c>
      <c r="Q429" s="62">
        <v>181793.7</v>
      </c>
      <c r="R429" s="1">
        <f t="shared" si="10"/>
        <v>20</v>
      </c>
      <c r="S429" s="1" t="e">
        <f>#REF!-M429</f>
        <v>#REF!</v>
      </c>
    </row>
    <row r="430" spans="1:19" ht="22.5" x14ac:dyDescent="0.25">
      <c r="A430" s="10">
        <v>426</v>
      </c>
      <c r="B430" s="49" t="s">
        <v>465</v>
      </c>
      <c r="C430" s="50" t="s">
        <v>466</v>
      </c>
      <c r="D430" s="49"/>
      <c r="E430" s="51" t="s">
        <v>467</v>
      </c>
      <c r="F430" s="52" t="s">
        <v>26</v>
      </c>
      <c r="G430" s="53">
        <v>6</v>
      </c>
      <c r="H430" s="91">
        <v>492.29756666666668</v>
      </c>
      <c r="I430" s="19"/>
      <c r="J430" s="14" t="e">
        <f>#REF!</f>
        <v>#REF!</v>
      </c>
      <c r="K430" s="14">
        <v>1462.27</v>
      </c>
      <c r="L430" s="14" t="e">
        <f t="shared" si="11"/>
        <v>#REF!</v>
      </c>
      <c r="M430" s="14" t="e">
        <f>#REF!-Q430</f>
        <v>#REF!</v>
      </c>
      <c r="N430" s="60" t="s">
        <v>466</v>
      </c>
      <c r="O430" s="60" t="s">
        <v>465</v>
      </c>
      <c r="P430" s="62">
        <v>2924.54</v>
      </c>
      <c r="Q430" s="62">
        <v>1462.27</v>
      </c>
      <c r="R430" s="1">
        <f t="shared" si="10"/>
        <v>50</v>
      </c>
      <c r="S430" s="1" t="e">
        <f>#REF!-M430</f>
        <v>#REF!</v>
      </c>
    </row>
    <row r="431" spans="1:19" ht="22.5" x14ac:dyDescent="0.25">
      <c r="A431" s="10">
        <v>427</v>
      </c>
      <c r="B431" s="11" t="s">
        <v>468</v>
      </c>
      <c r="C431" s="12" t="s">
        <v>469</v>
      </c>
      <c r="D431" s="11"/>
      <c r="E431" s="51" t="s">
        <v>467</v>
      </c>
      <c r="F431" s="52" t="s">
        <v>26</v>
      </c>
      <c r="G431" s="17">
        <v>2</v>
      </c>
      <c r="H431" s="91">
        <v>978.39205000000004</v>
      </c>
      <c r="I431" s="19"/>
      <c r="J431" s="14" t="e">
        <f>#REF!</f>
        <v>#REF!</v>
      </c>
      <c r="K431" s="14">
        <v>968.71</v>
      </c>
      <c r="L431" s="14" t="e">
        <f t="shared" si="11"/>
        <v>#REF!</v>
      </c>
      <c r="M431" s="14" t="e">
        <f>#REF!-Q431</f>
        <v>#REF!</v>
      </c>
      <c r="N431" s="60" t="s">
        <v>469</v>
      </c>
      <c r="O431" s="60" t="s">
        <v>468</v>
      </c>
      <c r="P431" s="62">
        <v>1937.41</v>
      </c>
      <c r="Q431" s="61">
        <v>968.71</v>
      </c>
      <c r="R431" s="1">
        <f t="shared" si="10"/>
        <v>50.000258076504196</v>
      </c>
      <c r="S431" s="1" t="e">
        <f>#REF!-M431</f>
        <v>#REF!</v>
      </c>
    </row>
    <row r="432" spans="1:19" ht="22.5" x14ac:dyDescent="0.25">
      <c r="A432" s="10">
        <v>428</v>
      </c>
      <c r="B432" s="11">
        <v>20106540</v>
      </c>
      <c r="C432" s="12" t="s">
        <v>470</v>
      </c>
      <c r="D432" s="11"/>
      <c r="E432" s="51" t="s">
        <v>471</v>
      </c>
      <c r="F432" s="52" t="s">
        <v>26</v>
      </c>
      <c r="G432" s="17">
        <v>30</v>
      </c>
      <c r="H432" s="91">
        <v>1756.39</v>
      </c>
      <c r="I432" s="19"/>
      <c r="J432" s="14" t="e">
        <f>#REF!</f>
        <v>#REF!</v>
      </c>
      <c r="K432" s="14">
        <v>26085</v>
      </c>
      <c r="L432" s="14" t="e">
        <f t="shared" si="11"/>
        <v>#REF!</v>
      </c>
      <c r="M432" s="14" t="e">
        <f>#REF!-Q432</f>
        <v>#REF!</v>
      </c>
      <c r="N432" s="60" t="s">
        <v>1081</v>
      </c>
      <c r="O432" s="60" t="s">
        <v>1082</v>
      </c>
      <c r="P432" s="62">
        <v>52170</v>
      </c>
      <c r="Q432" s="62">
        <v>26085</v>
      </c>
      <c r="R432" s="1">
        <f t="shared" si="10"/>
        <v>50</v>
      </c>
      <c r="S432" s="1" t="e">
        <f>#REF!-M432</f>
        <v>#REF!</v>
      </c>
    </row>
    <row r="433" spans="1:19" ht="34.5" customHeight="1" x14ac:dyDescent="0.25">
      <c r="A433" s="10">
        <v>429</v>
      </c>
      <c r="B433" s="11">
        <v>1000945</v>
      </c>
      <c r="C433" s="12" t="s">
        <v>472</v>
      </c>
      <c r="D433" s="11"/>
      <c r="E433" s="51" t="s">
        <v>473</v>
      </c>
      <c r="F433" s="52" t="s">
        <v>26</v>
      </c>
      <c r="G433" s="17">
        <v>2</v>
      </c>
      <c r="H433" s="91">
        <v>516.12514999999996</v>
      </c>
      <c r="I433" s="19"/>
      <c r="J433" s="14" t="e">
        <f>#REF!</f>
        <v>#REF!</v>
      </c>
      <c r="K433" s="14">
        <v>204.41</v>
      </c>
      <c r="L433" s="14" t="e">
        <f t="shared" si="11"/>
        <v>#REF!</v>
      </c>
      <c r="M433" s="14" t="e">
        <f>#REF!-Q433</f>
        <v>#REF!</v>
      </c>
      <c r="N433" s="60" t="s">
        <v>472</v>
      </c>
      <c r="O433" s="60" t="s">
        <v>1083</v>
      </c>
      <c r="P433" s="62">
        <v>1022.03</v>
      </c>
      <c r="Q433" s="61">
        <v>204.41</v>
      </c>
      <c r="R433" s="1">
        <f t="shared" si="10"/>
        <v>20.000391377943895</v>
      </c>
      <c r="S433" s="1" t="e">
        <f>#REF!-M433</f>
        <v>#REF!</v>
      </c>
    </row>
    <row r="434" spans="1:19" ht="34.5" customHeight="1" x14ac:dyDescent="0.25">
      <c r="A434" s="10">
        <v>430</v>
      </c>
      <c r="B434" s="11" t="s">
        <v>474</v>
      </c>
      <c r="C434" s="12" t="s">
        <v>475</v>
      </c>
      <c r="D434" s="11"/>
      <c r="E434" s="51" t="s">
        <v>476</v>
      </c>
      <c r="F434" s="52" t="s">
        <v>26</v>
      </c>
      <c r="G434" s="17">
        <v>2</v>
      </c>
      <c r="H434" s="91">
        <v>2078.58</v>
      </c>
      <c r="I434" s="19"/>
      <c r="J434" s="14" t="e">
        <f>#REF!</f>
        <v>#REF!</v>
      </c>
      <c r="K434" s="14">
        <v>1234.8</v>
      </c>
      <c r="L434" s="14" t="e">
        <f t="shared" si="11"/>
        <v>#REF!</v>
      </c>
      <c r="M434" s="14" t="e">
        <f>#REF!-Q434</f>
        <v>#REF!</v>
      </c>
      <c r="N434" s="60" t="s">
        <v>1084</v>
      </c>
      <c r="O434" s="60" t="s">
        <v>474</v>
      </c>
      <c r="P434" s="62">
        <v>6174</v>
      </c>
      <c r="Q434" s="62">
        <v>1234.8</v>
      </c>
      <c r="R434" s="1">
        <f t="shared" si="10"/>
        <v>20</v>
      </c>
      <c r="S434" s="1" t="e">
        <f>#REF!-M434</f>
        <v>#REF!</v>
      </c>
    </row>
    <row r="435" spans="1:19" ht="34.5" customHeight="1" x14ac:dyDescent="0.25">
      <c r="A435" s="10">
        <v>431</v>
      </c>
      <c r="B435" s="11" t="s">
        <v>474</v>
      </c>
      <c r="C435" s="12" t="s">
        <v>475</v>
      </c>
      <c r="D435" s="11"/>
      <c r="E435" s="51" t="s">
        <v>477</v>
      </c>
      <c r="F435" s="52" t="s">
        <v>26</v>
      </c>
      <c r="G435" s="17">
        <v>1</v>
      </c>
      <c r="H435" s="91">
        <v>2078.58</v>
      </c>
      <c r="I435" s="19"/>
      <c r="J435" s="14" t="e">
        <f>#REF!</f>
        <v>#REF!</v>
      </c>
      <c r="K435" s="14"/>
      <c r="L435" s="14" t="e">
        <f t="shared" si="11"/>
        <v>#REF!</v>
      </c>
      <c r="M435" s="14" t="e">
        <f>#REF!-Q435</f>
        <v>#REF!</v>
      </c>
      <c r="N435" s="60"/>
      <c r="O435" s="60"/>
      <c r="P435" s="62"/>
      <c r="Q435" s="62"/>
      <c r="S435" s="1" t="e">
        <f>#REF!-M435</f>
        <v>#REF!</v>
      </c>
    </row>
    <row r="436" spans="1:19" ht="34.5" customHeight="1" x14ac:dyDescent="0.25">
      <c r="A436" s="10">
        <v>432</v>
      </c>
      <c r="B436" s="11">
        <v>240584</v>
      </c>
      <c r="C436" s="12" t="s">
        <v>478</v>
      </c>
      <c r="D436" s="11"/>
      <c r="E436" s="51" t="s">
        <v>471</v>
      </c>
      <c r="F436" s="52" t="s">
        <v>26</v>
      </c>
      <c r="G436" s="17">
        <v>1</v>
      </c>
      <c r="H436" s="91">
        <v>301.59610000000004</v>
      </c>
      <c r="I436" s="19"/>
      <c r="J436" s="14" t="e">
        <f>#REF!</f>
        <v>#REF!</v>
      </c>
      <c r="K436" s="14">
        <v>149.31</v>
      </c>
      <c r="L436" s="14" t="e">
        <f t="shared" si="11"/>
        <v>#REF!</v>
      </c>
      <c r="M436" s="14" t="e">
        <f>#REF!-Q436</f>
        <v>#REF!</v>
      </c>
      <c r="N436" s="60" t="s">
        <v>478</v>
      </c>
      <c r="O436" s="60" t="s">
        <v>1085</v>
      </c>
      <c r="P436" s="61">
        <v>298.61</v>
      </c>
      <c r="Q436" s="61">
        <v>149.31</v>
      </c>
      <c r="R436" s="1">
        <f t="shared" si="10"/>
        <v>50.001674424835066</v>
      </c>
      <c r="S436" s="1" t="e">
        <f>#REF!-M436</f>
        <v>#REF!</v>
      </c>
    </row>
    <row r="437" spans="1:19" ht="34.5" customHeight="1" x14ac:dyDescent="0.25">
      <c r="A437" s="10">
        <v>433</v>
      </c>
      <c r="B437" s="11">
        <v>240585</v>
      </c>
      <c r="C437" s="12" t="s">
        <v>479</v>
      </c>
      <c r="D437" s="11"/>
      <c r="E437" s="51" t="s">
        <v>471</v>
      </c>
      <c r="F437" s="52" t="s">
        <v>26</v>
      </c>
      <c r="G437" s="17">
        <v>4</v>
      </c>
      <c r="H437" s="91">
        <v>670.78139999999996</v>
      </c>
      <c r="I437" s="19"/>
      <c r="J437" s="14" t="e">
        <f>#REF!</f>
        <v>#REF!</v>
      </c>
      <c r="K437" s="14">
        <v>1637.38</v>
      </c>
      <c r="L437" s="14" t="e">
        <f>K437*100/(J437+J438)</f>
        <v>#REF!</v>
      </c>
      <c r="M437" s="14" t="e">
        <f>#REF!-Q437</f>
        <v>#REF!</v>
      </c>
      <c r="N437" s="60" t="s">
        <v>479</v>
      </c>
      <c r="O437" s="60" t="s">
        <v>1086</v>
      </c>
      <c r="P437" s="62">
        <v>3274.76</v>
      </c>
      <c r="Q437" s="62">
        <v>1637.38</v>
      </c>
      <c r="R437" s="1">
        <f t="shared" si="10"/>
        <v>50</v>
      </c>
      <c r="S437" s="1" t="e">
        <f>#REF!-M437</f>
        <v>#REF!</v>
      </c>
    </row>
    <row r="438" spans="1:19" ht="34.5" customHeight="1" x14ac:dyDescent="0.25">
      <c r="A438" s="10">
        <v>434</v>
      </c>
      <c r="B438" s="11">
        <v>240585</v>
      </c>
      <c r="C438" s="12" t="s">
        <v>479</v>
      </c>
      <c r="D438" s="11"/>
      <c r="E438" s="51" t="s">
        <v>471</v>
      </c>
      <c r="F438" s="52" t="s">
        <v>26</v>
      </c>
      <c r="G438" s="17">
        <v>1</v>
      </c>
      <c r="H438" s="91">
        <v>624.38200000000006</v>
      </c>
      <c r="I438" s="19"/>
      <c r="J438" s="14" t="e">
        <f>#REF!</f>
        <v>#REF!</v>
      </c>
      <c r="K438" s="14"/>
      <c r="L438" s="14" t="e">
        <f t="shared" si="11"/>
        <v>#REF!</v>
      </c>
      <c r="M438" s="14" t="e">
        <f>#REF!-Q438</f>
        <v>#REF!</v>
      </c>
      <c r="N438" s="60"/>
      <c r="O438" s="60"/>
      <c r="P438" s="62"/>
      <c r="Q438" s="62"/>
      <c r="S438" s="1" t="e">
        <f>#REF!-M438</f>
        <v>#REF!</v>
      </c>
    </row>
    <row r="439" spans="1:19" ht="34.5" customHeight="1" x14ac:dyDescent="0.25">
      <c r="A439" s="10">
        <v>435</v>
      </c>
      <c r="B439" s="11" t="s">
        <v>480</v>
      </c>
      <c r="C439" s="12" t="s">
        <v>481</v>
      </c>
      <c r="D439" s="11"/>
      <c r="E439" s="51" t="s">
        <v>482</v>
      </c>
      <c r="F439" s="52" t="s">
        <v>26</v>
      </c>
      <c r="G439" s="17">
        <v>1</v>
      </c>
      <c r="H439" s="91">
        <v>909</v>
      </c>
      <c r="I439" s="19"/>
      <c r="J439" s="14" t="e">
        <f>#REF!</f>
        <v>#REF!</v>
      </c>
      <c r="K439" s="14">
        <v>180</v>
      </c>
      <c r="L439" s="14" t="e">
        <f t="shared" si="11"/>
        <v>#REF!</v>
      </c>
      <c r="M439" s="14" t="e">
        <f>#REF!-Q439</f>
        <v>#REF!</v>
      </c>
      <c r="N439" s="60" t="s">
        <v>481</v>
      </c>
      <c r="O439" s="60" t="s">
        <v>480</v>
      </c>
      <c r="P439" s="61">
        <v>900</v>
      </c>
      <c r="Q439" s="61">
        <v>180</v>
      </c>
      <c r="R439" s="1">
        <f t="shared" si="10"/>
        <v>20</v>
      </c>
      <c r="S439" s="1" t="e">
        <f>#REF!-M439</f>
        <v>#REF!</v>
      </c>
    </row>
    <row r="440" spans="1:19" ht="34.5" customHeight="1" x14ac:dyDescent="0.25">
      <c r="A440" s="10">
        <v>436</v>
      </c>
      <c r="B440" s="11" t="s">
        <v>483</v>
      </c>
      <c r="C440" s="12" t="s">
        <v>484</v>
      </c>
      <c r="D440" s="11"/>
      <c r="E440" s="51" t="s">
        <v>482</v>
      </c>
      <c r="F440" s="52" t="s">
        <v>26</v>
      </c>
      <c r="G440" s="17">
        <v>3</v>
      </c>
      <c r="H440" s="91">
        <v>727.54340000000002</v>
      </c>
      <c r="I440" s="19"/>
      <c r="J440" s="14" t="e">
        <f>#REF!</f>
        <v>#REF!</v>
      </c>
      <c r="K440" s="14">
        <v>432.2</v>
      </c>
      <c r="L440" s="14" t="e">
        <f t="shared" si="11"/>
        <v>#REF!</v>
      </c>
      <c r="M440" s="14" t="e">
        <f>#REF!-Q440</f>
        <v>#REF!</v>
      </c>
      <c r="N440" s="60" t="s">
        <v>484</v>
      </c>
      <c r="O440" s="60" t="s">
        <v>483</v>
      </c>
      <c r="P440" s="62">
        <v>2161.02</v>
      </c>
      <c r="Q440" s="61">
        <v>432.2</v>
      </c>
      <c r="R440" s="1">
        <f t="shared" si="10"/>
        <v>19.999814902222099</v>
      </c>
      <c r="S440" s="1" t="e">
        <f>#REF!-M440</f>
        <v>#REF!</v>
      </c>
    </row>
    <row r="441" spans="1:19" ht="34.5" customHeight="1" x14ac:dyDescent="0.25">
      <c r="A441" s="10">
        <v>437</v>
      </c>
      <c r="B441" s="11" t="s">
        <v>485</v>
      </c>
      <c r="C441" s="12" t="s">
        <v>486</v>
      </c>
      <c r="D441" s="11"/>
      <c r="E441" s="51" t="s">
        <v>487</v>
      </c>
      <c r="F441" s="52" t="s">
        <v>26</v>
      </c>
      <c r="G441" s="17">
        <v>8</v>
      </c>
      <c r="H441" s="91">
        <v>1120.6556</v>
      </c>
      <c r="I441" s="19"/>
      <c r="J441" s="14" t="e">
        <f>#REF!</f>
        <v>#REF!</v>
      </c>
      <c r="K441" s="14">
        <v>4438.24</v>
      </c>
      <c r="L441" s="14" t="e">
        <f t="shared" si="11"/>
        <v>#REF!</v>
      </c>
      <c r="M441" s="14" t="e">
        <f>#REF!-Q441</f>
        <v>#REF!</v>
      </c>
      <c r="N441" s="60" t="s">
        <v>486</v>
      </c>
      <c r="O441" s="60" t="s">
        <v>485</v>
      </c>
      <c r="P441" s="62">
        <v>8876.48</v>
      </c>
      <c r="Q441" s="62">
        <v>4438.24</v>
      </c>
      <c r="R441" s="1">
        <f t="shared" si="10"/>
        <v>50</v>
      </c>
      <c r="S441" s="1" t="e">
        <f>#REF!-M441</f>
        <v>#REF!</v>
      </c>
    </row>
    <row r="442" spans="1:19" ht="34.5" customHeight="1" x14ac:dyDescent="0.25">
      <c r="A442" s="10">
        <v>438</v>
      </c>
      <c r="B442" s="11">
        <v>1001543</v>
      </c>
      <c r="C442" s="12" t="s">
        <v>488</v>
      </c>
      <c r="D442" s="11"/>
      <c r="E442" s="51" t="s">
        <v>489</v>
      </c>
      <c r="F442" s="52" t="s">
        <v>26</v>
      </c>
      <c r="G442" s="17">
        <v>3</v>
      </c>
      <c r="H442" s="91">
        <v>2037.1195</v>
      </c>
      <c r="I442" s="19"/>
      <c r="J442" s="14" t="e">
        <f>#REF!</f>
        <v>#REF!</v>
      </c>
      <c r="K442" s="14">
        <v>1210.17</v>
      </c>
      <c r="L442" s="14" t="e">
        <f t="shared" si="11"/>
        <v>#REF!</v>
      </c>
      <c r="M442" s="14" t="e">
        <f>#REF!-Q442</f>
        <v>#REF!</v>
      </c>
      <c r="N442" s="60" t="s">
        <v>488</v>
      </c>
      <c r="O442" s="60" t="s">
        <v>1087</v>
      </c>
      <c r="P442" s="62">
        <v>6050.85</v>
      </c>
      <c r="Q442" s="62">
        <v>1210.17</v>
      </c>
      <c r="R442" s="1">
        <f t="shared" si="10"/>
        <v>20</v>
      </c>
      <c r="S442" s="1" t="e">
        <f>#REF!-M442</f>
        <v>#REF!</v>
      </c>
    </row>
    <row r="443" spans="1:19" ht="34.5" customHeight="1" x14ac:dyDescent="0.25">
      <c r="A443" s="10">
        <v>439</v>
      </c>
      <c r="B443" s="11">
        <v>1001544</v>
      </c>
      <c r="C443" s="12" t="s">
        <v>490</v>
      </c>
      <c r="D443" s="11"/>
      <c r="E443" s="51" t="s">
        <v>489</v>
      </c>
      <c r="F443" s="52" t="s">
        <v>26</v>
      </c>
      <c r="G443" s="17">
        <v>4</v>
      </c>
      <c r="H443" s="91">
        <v>2114.1522</v>
      </c>
      <c r="I443" s="19"/>
      <c r="J443" s="14" t="e">
        <f>#REF!</f>
        <v>#REF!</v>
      </c>
      <c r="K443" s="14">
        <v>1674.58</v>
      </c>
      <c r="L443" s="14" t="e">
        <f t="shared" si="11"/>
        <v>#REF!</v>
      </c>
      <c r="M443" s="14" t="e">
        <f>#REF!-Q443</f>
        <v>#REF!</v>
      </c>
      <c r="N443" s="60" t="s">
        <v>490</v>
      </c>
      <c r="O443" s="60" t="s">
        <v>1088</v>
      </c>
      <c r="P443" s="62">
        <v>8372.8799999999992</v>
      </c>
      <c r="Q443" s="62">
        <v>1674.58</v>
      </c>
      <c r="R443" s="1">
        <f t="shared" si="10"/>
        <v>20.00004777328709</v>
      </c>
      <c r="S443" s="1" t="e">
        <f>#REF!-M443</f>
        <v>#REF!</v>
      </c>
    </row>
    <row r="444" spans="1:19" ht="34.5" customHeight="1" x14ac:dyDescent="0.25">
      <c r="A444" s="10">
        <v>440</v>
      </c>
      <c r="B444" s="11">
        <v>1001546</v>
      </c>
      <c r="C444" s="12" t="s">
        <v>491</v>
      </c>
      <c r="D444" s="11"/>
      <c r="E444" s="51" t="s">
        <v>489</v>
      </c>
      <c r="F444" s="52" t="s">
        <v>26</v>
      </c>
      <c r="G444" s="17">
        <v>2</v>
      </c>
      <c r="H444" s="91">
        <v>2896.4729500000003</v>
      </c>
      <c r="I444" s="19"/>
      <c r="J444" s="14" t="e">
        <f>#REF!</f>
        <v>#REF!</v>
      </c>
      <c r="K444" s="14">
        <v>1147.1199999999999</v>
      </c>
      <c r="L444" s="14" t="e">
        <f t="shared" si="11"/>
        <v>#REF!</v>
      </c>
      <c r="M444" s="14" t="e">
        <f>#REF!-Q444</f>
        <v>#REF!</v>
      </c>
      <c r="N444" s="60" t="s">
        <v>491</v>
      </c>
      <c r="O444" s="60" t="s">
        <v>1089</v>
      </c>
      <c r="P444" s="62">
        <v>5735.59</v>
      </c>
      <c r="Q444" s="62">
        <v>1147.1199999999999</v>
      </c>
      <c r="R444" s="1">
        <f t="shared" si="10"/>
        <v>20.000034869995936</v>
      </c>
      <c r="S444" s="1" t="e">
        <f>#REF!-M444</f>
        <v>#REF!</v>
      </c>
    </row>
    <row r="445" spans="1:19" ht="34.5" customHeight="1" x14ac:dyDescent="0.25">
      <c r="A445" s="10">
        <v>441</v>
      </c>
      <c r="B445" s="11">
        <v>1001545</v>
      </c>
      <c r="C445" s="12" t="s">
        <v>492</v>
      </c>
      <c r="D445" s="11"/>
      <c r="E445" s="51" t="s">
        <v>489</v>
      </c>
      <c r="F445" s="52" t="s">
        <v>26</v>
      </c>
      <c r="G445" s="17">
        <v>1</v>
      </c>
      <c r="H445" s="91">
        <v>4087.0761000000002</v>
      </c>
      <c r="I445" s="19"/>
      <c r="J445" s="14" t="e">
        <f>#REF!</f>
        <v>#REF!</v>
      </c>
      <c r="K445" s="14">
        <v>809.32</v>
      </c>
      <c r="L445" s="14" t="e">
        <f t="shared" si="11"/>
        <v>#REF!</v>
      </c>
      <c r="M445" s="14" t="e">
        <f>#REF!-Q445</f>
        <v>#REF!</v>
      </c>
      <c r="N445" s="60" t="s">
        <v>492</v>
      </c>
      <c r="O445" s="60" t="s">
        <v>1090</v>
      </c>
      <c r="P445" s="62">
        <v>4046.61</v>
      </c>
      <c r="Q445" s="61">
        <v>809.32</v>
      </c>
      <c r="R445" s="1">
        <f t="shared" si="10"/>
        <v>19.999950575914159</v>
      </c>
      <c r="S445" s="1" t="e">
        <f>#REF!-M445</f>
        <v>#REF!</v>
      </c>
    </row>
    <row r="446" spans="1:19" ht="34.5" customHeight="1" x14ac:dyDescent="0.25">
      <c r="A446" s="10">
        <v>442</v>
      </c>
      <c r="B446" s="11">
        <v>1001547</v>
      </c>
      <c r="C446" s="12" t="s">
        <v>493</v>
      </c>
      <c r="D446" s="11"/>
      <c r="E446" s="51" t="s">
        <v>489</v>
      </c>
      <c r="F446" s="52" t="s">
        <v>26</v>
      </c>
      <c r="G446" s="17">
        <v>1</v>
      </c>
      <c r="H446" s="91">
        <v>4643.4346000000005</v>
      </c>
      <c r="I446" s="19"/>
      <c r="J446" s="14" t="e">
        <f>#REF!</f>
        <v>#REF!</v>
      </c>
      <c r="K446" s="14">
        <v>919.49</v>
      </c>
      <c r="L446" s="14" t="e">
        <f t="shared" si="11"/>
        <v>#REF!</v>
      </c>
      <c r="M446" s="14" t="e">
        <f>#REF!-Q446</f>
        <v>#REF!</v>
      </c>
      <c r="N446" s="60" t="s">
        <v>493</v>
      </c>
      <c r="O446" s="60" t="s">
        <v>1091</v>
      </c>
      <c r="P446" s="62">
        <v>4597.46</v>
      </c>
      <c r="Q446" s="61">
        <v>919.49</v>
      </c>
      <c r="R446" s="1">
        <f t="shared" si="10"/>
        <v>19.999956497718305</v>
      </c>
      <c r="S446" s="1" t="e">
        <f>#REF!-M446</f>
        <v>#REF!</v>
      </c>
    </row>
    <row r="447" spans="1:19" ht="34.5" customHeight="1" x14ac:dyDescent="0.25">
      <c r="A447" s="10">
        <v>443</v>
      </c>
      <c r="B447" s="11">
        <v>20029840</v>
      </c>
      <c r="C447" s="12" t="s">
        <v>494</v>
      </c>
      <c r="D447" s="11"/>
      <c r="E447" s="51" t="s">
        <v>471</v>
      </c>
      <c r="F447" s="52" t="s">
        <v>26</v>
      </c>
      <c r="G447" s="17">
        <v>1</v>
      </c>
      <c r="H447" s="91">
        <v>32238.967700000001</v>
      </c>
      <c r="I447" s="19"/>
      <c r="J447" s="14" t="e">
        <f>#REF!</f>
        <v>#REF!</v>
      </c>
      <c r="K447" s="14">
        <v>15959.89</v>
      </c>
      <c r="L447" s="14" t="e">
        <f t="shared" si="11"/>
        <v>#REF!</v>
      </c>
      <c r="M447" s="14" t="e">
        <f>#REF!-Q447</f>
        <v>#REF!</v>
      </c>
      <c r="N447" s="60" t="s">
        <v>494</v>
      </c>
      <c r="O447" s="60" t="s">
        <v>1092</v>
      </c>
      <c r="P447" s="62">
        <v>31919.77</v>
      </c>
      <c r="Q447" s="62">
        <v>15959.89</v>
      </c>
      <c r="R447" s="1">
        <f t="shared" si="10"/>
        <v>50.00001566427327</v>
      </c>
      <c r="S447" s="1" t="e">
        <f>#REF!-M447</f>
        <v>#REF!</v>
      </c>
    </row>
    <row r="448" spans="1:19" ht="34.5" customHeight="1" x14ac:dyDescent="0.25">
      <c r="A448" s="10">
        <v>444</v>
      </c>
      <c r="B448" s="11">
        <v>20042185</v>
      </c>
      <c r="C448" s="12" t="s">
        <v>495</v>
      </c>
      <c r="D448" s="11"/>
      <c r="E448" s="51" t="s">
        <v>471</v>
      </c>
      <c r="F448" s="52" t="s">
        <v>26</v>
      </c>
      <c r="G448" s="17">
        <v>1</v>
      </c>
      <c r="H448" s="91">
        <v>30679.8711</v>
      </c>
      <c r="I448" s="19"/>
      <c r="J448" s="14" t="e">
        <f>#REF!</f>
        <v>#REF!</v>
      </c>
      <c r="K448" s="14">
        <v>15188.06</v>
      </c>
      <c r="L448" s="14" t="e">
        <f t="shared" si="11"/>
        <v>#REF!</v>
      </c>
      <c r="M448" s="14" t="e">
        <f>#REF!-Q448</f>
        <v>#REF!</v>
      </c>
      <c r="N448" s="60" t="s">
        <v>495</v>
      </c>
      <c r="O448" s="60" t="s">
        <v>1093</v>
      </c>
      <c r="P448" s="62">
        <v>30376.11</v>
      </c>
      <c r="Q448" s="62">
        <v>15188.06</v>
      </c>
      <c r="R448" s="1">
        <f t="shared" si="10"/>
        <v>50.00001646030384</v>
      </c>
      <c r="S448" s="1" t="e">
        <f>#REF!-M448</f>
        <v>#REF!</v>
      </c>
    </row>
    <row r="449" spans="1:19" ht="34.5" customHeight="1" x14ac:dyDescent="0.25">
      <c r="A449" s="10">
        <v>445</v>
      </c>
      <c r="B449" s="11">
        <v>269559</v>
      </c>
      <c r="C449" s="12" t="s">
        <v>496</v>
      </c>
      <c r="D449" s="11"/>
      <c r="E449" s="51" t="s">
        <v>471</v>
      </c>
      <c r="F449" s="52" t="s">
        <v>26</v>
      </c>
      <c r="G449" s="17">
        <v>1</v>
      </c>
      <c r="H449" s="91">
        <v>61904.404900000001</v>
      </c>
      <c r="I449" s="19"/>
      <c r="J449" s="14" t="e">
        <f>#REF!</f>
        <v>#REF!</v>
      </c>
      <c r="K449" s="14">
        <v>30645.75</v>
      </c>
      <c r="L449" s="14" t="e">
        <f t="shared" si="11"/>
        <v>#REF!</v>
      </c>
      <c r="M449" s="14" t="e">
        <f>#REF!-Q449</f>
        <v>#REF!</v>
      </c>
      <c r="N449" s="60" t="s">
        <v>496</v>
      </c>
      <c r="O449" s="60" t="s">
        <v>1094</v>
      </c>
      <c r="P449" s="62">
        <v>61291.49</v>
      </c>
      <c r="Q449" s="62">
        <v>30645.75</v>
      </c>
      <c r="R449" s="1">
        <f t="shared" si="10"/>
        <v>50.000008157739352</v>
      </c>
      <c r="S449" s="1" t="e">
        <f>#REF!-M449</f>
        <v>#REF!</v>
      </c>
    </row>
    <row r="450" spans="1:19" ht="34.5" customHeight="1" x14ac:dyDescent="0.25">
      <c r="A450" s="10">
        <v>446</v>
      </c>
      <c r="B450" s="11">
        <v>268116</v>
      </c>
      <c r="C450" s="12" t="s">
        <v>497</v>
      </c>
      <c r="D450" s="11"/>
      <c r="E450" s="51" t="s">
        <v>471</v>
      </c>
      <c r="F450" s="52" t="s">
        <v>26</v>
      </c>
      <c r="G450" s="17">
        <v>1</v>
      </c>
      <c r="H450" s="91">
        <v>27884.170900000001</v>
      </c>
      <c r="I450" s="19"/>
      <c r="J450" s="14" t="e">
        <f>#REF!</f>
        <v>#REF!</v>
      </c>
      <c r="K450" s="14">
        <v>13804.05</v>
      </c>
      <c r="L450" s="14" t="e">
        <f t="shared" si="11"/>
        <v>#REF!</v>
      </c>
      <c r="M450" s="14" t="e">
        <f>#REF!-Q450</f>
        <v>#REF!</v>
      </c>
      <c r="N450" s="60" t="s">
        <v>497</v>
      </c>
      <c r="O450" s="60" t="s">
        <v>1095</v>
      </c>
      <c r="P450" s="62">
        <v>27608.09</v>
      </c>
      <c r="Q450" s="62">
        <v>13804.05</v>
      </c>
      <c r="R450" s="1">
        <f t="shared" si="10"/>
        <v>50.000018110633512</v>
      </c>
      <c r="S450" s="1" t="e">
        <f>#REF!-M450</f>
        <v>#REF!</v>
      </c>
    </row>
    <row r="451" spans="1:19" ht="34.5" customHeight="1" x14ac:dyDescent="0.25">
      <c r="A451" s="10">
        <v>447</v>
      </c>
      <c r="B451" s="11">
        <v>268084</v>
      </c>
      <c r="C451" s="12" t="s">
        <v>498</v>
      </c>
      <c r="D451" s="11"/>
      <c r="E451" s="51" t="s">
        <v>471</v>
      </c>
      <c r="F451" s="52" t="s">
        <v>26</v>
      </c>
      <c r="G451" s="17">
        <v>1</v>
      </c>
      <c r="H451" s="91">
        <v>41383.2552</v>
      </c>
      <c r="I451" s="19"/>
      <c r="J451" s="14" t="e">
        <f>#REF!</f>
        <v>#REF!</v>
      </c>
      <c r="K451" s="14">
        <v>20486.759999999998</v>
      </c>
      <c r="L451" s="14" t="e">
        <f t="shared" si="11"/>
        <v>#REF!</v>
      </c>
      <c r="M451" s="14" t="e">
        <f>#REF!-Q451</f>
        <v>#REF!</v>
      </c>
      <c r="N451" s="60" t="s">
        <v>498</v>
      </c>
      <c r="O451" s="60" t="s">
        <v>1096</v>
      </c>
      <c r="P451" s="62">
        <v>40973.519999999997</v>
      </c>
      <c r="Q451" s="62">
        <v>20486.759999999998</v>
      </c>
      <c r="R451" s="1">
        <f t="shared" si="10"/>
        <v>50</v>
      </c>
      <c r="S451" s="1" t="e">
        <f>#REF!-M451</f>
        <v>#REF!</v>
      </c>
    </row>
    <row r="452" spans="1:19" ht="34.5" customHeight="1" x14ac:dyDescent="0.25">
      <c r="A452" s="10">
        <v>448</v>
      </c>
      <c r="B452" s="11">
        <v>268088</v>
      </c>
      <c r="C452" s="12" t="s">
        <v>499</v>
      </c>
      <c r="D452" s="11"/>
      <c r="E452" s="51" t="s">
        <v>471</v>
      </c>
      <c r="F452" s="52" t="s">
        <v>26</v>
      </c>
      <c r="G452" s="17">
        <v>2</v>
      </c>
      <c r="H452" s="91">
        <v>82618.403999999995</v>
      </c>
      <c r="I452" s="19"/>
      <c r="J452" s="14" t="e">
        <f>#REF!</f>
        <v>#REF!</v>
      </c>
      <c r="K452" s="14">
        <v>81800.399999999994</v>
      </c>
      <c r="L452" s="14" t="e">
        <f t="shared" si="11"/>
        <v>#REF!</v>
      </c>
      <c r="M452" s="14" t="e">
        <f>#REF!-Q452</f>
        <v>#REF!</v>
      </c>
      <c r="N452" s="60" t="s">
        <v>499</v>
      </c>
      <c r="O452" s="60" t="s">
        <v>1097</v>
      </c>
      <c r="P452" s="62">
        <v>163600.79999999999</v>
      </c>
      <c r="Q452" s="62">
        <v>81800.399999999994</v>
      </c>
      <c r="R452" s="1">
        <f t="shared" si="10"/>
        <v>50</v>
      </c>
      <c r="S452" s="1" t="e">
        <f>#REF!-M452</f>
        <v>#REF!</v>
      </c>
    </row>
    <row r="453" spans="1:19" ht="34.5" customHeight="1" x14ac:dyDescent="0.25">
      <c r="A453" s="10">
        <v>449</v>
      </c>
      <c r="B453" s="11">
        <v>269686</v>
      </c>
      <c r="C453" s="12" t="s">
        <v>500</v>
      </c>
      <c r="D453" s="11"/>
      <c r="E453" s="51" t="s">
        <v>471</v>
      </c>
      <c r="F453" s="52" t="s">
        <v>26</v>
      </c>
      <c r="G453" s="17">
        <v>2</v>
      </c>
      <c r="H453" s="91">
        <v>110732.3095</v>
      </c>
      <c r="I453" s="19"/>
      <c r="J453" s="14" t="e">
        <f>#REF!</f>
        <v>#REF!</v>
      </c>
      <c r="K453" s="14">
        <v>109635.95</v>
      </c>
      <c r="L453" s="14" t="e">
        <f t="shared" si="11"/>
        <v>#REF!</v>
      </c>
      <c r="M453" s="14" t="e">
        <f>#REF!-Q453</f>
        <v>#REF!</v>
      </c>
      <c r="N453" s="60" t="s">
        <v>500</v>
      </c>
      <c r="O453" s="60" t="s">
        <v>1098</v>
      </c>
      <c r="P453" s="62">
        <v>219271.9</v>
      </c>
      <c r="Q453" s="62">
        <v>109635.95</v>
      </c>
      <c r="R453" s="1">
        <f t="shared" si="10"/>
        <v>50</v>
      </c>
      <c r="S453" s="1" t="e">
        <f>#REF!-M453</f>
        <v>#REF!</v>
      </c>
    </row>
    <row r="454" spans="1:19" ht="58.5" customHeight="1" x14ac:dyDescent="0.25">
      <c r="A454" s="10">
        <v>450</v>
      </c>
      <c r="B454" s="11" t="s">
        <v>501</v>
      </c>
      <c r="C454" s="12" t="s">
        <v>502</v>
      </c>
      <c r="D454" s="11"/>
      <c r="E454" s="51" t="s">
        <v>503</v>
      </c>
      <c r="F454" s="52" t="s">
        <v>26</v>
      </c>
      <c r="G454" s="17">
        <v>6</v>
      </c>
      <c r="H454" s="91">
        <v>8662.4972999999991</v>
      </c>
      <c r="I454" s="19"/>
      <c r="J454" s="14" t="e">
        <f>#REF!</f>
        <v>#REF!</v>
      </c>
      <c r="K454" s="14">
        <v>10292.08</v>
      </c>
      <c r="L454" s="14" t="e">
        <f t="shared" si="11"/>
        <v>#REF!</v>
      </c>
      <c r="M454" s="14" t="e">
        <f>#REF!-Q454</f>
        <v>#REF!</v>
      </c>
      <c r="N454" s="60" t="s">
        <v>502</v>
      </c>
      <c r="O454" s="60" t="s">
        <v>501</v>
      </c>
      <c r="P454" s="62">
        <v>51460.38</v>
      </c>
      <c r="Q454" s="62">
        <v>10292.08</v>
      </c>
      <c r="R454" s="1">
        <f t="shared" si="10"/>
        <v>20.000007772970196</v>
      </c>
      <c r="S454" s="1" t="e">
        <f>#REF!-M454</f>
        <v>#REF!</v>
      </c>
    </row>
    <row r="455" spans="1:19" ht="57.75" customHeight="1" x14ac:dyDescent="0.25">
      <c r="A455" s="10">
        <v>451</v>
      </c>
      <c r="B455" s="11" t="s">
        <v>504</v>
      </c>
      <c r="C455" s="12" t="s">
        <v>505</v>
      </c>
      <c r="D455" s="11"/>
      <c r="E455" s="51" t="s">
        <v>503</v>
      </c>
      <c r="F455" s="52" t="s">
        <v>26</v>
      </c>
      <c r="G455" s="17">
        <v>2</v>
      </c>
      <c r="H455" s="91">
        <v>9481.6275000000005</v>
      </c>
      <c r="I455" s="19"/>
      <c r="J455" s="14" t="e">
        <f>#REF!</f>
        <v>#REF!</v>
      </c>
      <c r="K455" s="14">
        <v>3755.1</v>
      </c>
      <c r="L455" s="14" t="e">
        <f t="shared" si="11"/>
        <v>#REF!</v>
      </c>
      <c r="M455" s="14" t="e">
        <f>#REF!-Q455</f>
        <v>#REF!</v>
      </c>
      <c r="N455" s="60" t="s">
        <v>505</v>
      </c>
      <c r="O455" s="60" t="s">
        <v>504</v>
      </c>
      <c r="P455" s="62">
        <v>18775.5</v>
      </c>
      <c r="Q455" s="62">
        <v>3755.1</v>
      </c>
      <c r="R455" s="1">
        <f t="shared" si="10"/>
        <v>20</v>
      </c>
      <c r="S455" s="1" t="e">
        <f>#REF!-M455</f>
        <v>#REF!</v>
      </c>
    </row>
    <row r="456" spans="1:19" ht="34.5" customHeight="1" x14ac:dyDescent="0.25">
      <c r="A456" s="10">
        <v>452</v>
      </c>
      <c r="B456" s="11" t="s">
        <v>506</v>
      </c>
      <c r="C456" s="12" t="s">
        <v>507</v>
      </c>
      <c r="D456" s="11"/>
      <c r="E456" s="51" t="s">
        <v>508</v>
      </c>
      <c r="F456" s="52" t="s">
        <v>26</v>
      </c>
      <c r="G456" s="17">
        <v>5</v>
      </c>
      <c r="H456" s="91">
        <v>34422.910900000003</v>
      </c>
      <c r="I456" s="19"/>
      <c r="J456" s="14" t="e">
        <f>#REF!</f>
        <v>#REF!</v>
      </c>
      <c r="K456" s="14">
        <v>34082.089999999997</v>
      </c>
      <c r="L456" s="14" t="e">
        <f t="shared" si="11"/>
        <v>#REF!</v>
      </c>
      <c r="M456" s="14" t="e">
        <f>#REF!-Q456</f>
        <v>#REF!</v>
      </c>
      <c r="N456" s="60" t="s">
        <v>507</v>
      </c>
      <c r="O456" s="60" t="s">
        <v>506</v>
      </c>
      <c r="P456" s="62">
        <v>170410.45</v>
      </c>
      <c r="Q456" s="62">
        <v>34082.089999999997</v>
      </c>
      <c r="R456" s="1">
        <f t="shared" si="10"/>
        <v>19.999999999999996</v>
      </c>
      <c r="S456" s="1" t="e">
        <f>#REF!-M456</f>
        <v>#REF!</v>
      </c>
    </row>
    <row r="457" spans="1:19" ht="34.5" customHeight="1" x14ac:dyDescent="0.25">
      <c r="A457" s="10">
        <v>453</v>
      </c>
      <c r="B457" s="11" t="s">
        <v>509</v>
      </c>
      <c r="C457" s="12" t="s">
        <v>510</v>
      </c>
      <c r="D457" s="11"/>
      <c r="E457" s="51" t="s">
        <v>511</v>
      </c>
      <c r="F457" s="52" t="s">
        <v>26</v>
      </c>
      <c r="G457" s="17">
        <v>1</v>
      </c>
      <c r="H457" s="91">
        <v>13933.333799999999</v>
      </c>
      <c r="I457" s="19"/>
      <c r="J457" s="14" t="e">
        <f>#REF!</f>
        <v>#REF!</v>
      </c>
      <c r="K457" s="14">
        <v>2759.08</v>
      </c>
      <c r="L457" s="14" t="e">
        <f t="shared" si="11"/>
        <v>#REF!</v>
      </c>
      <c r="M457" s="14" t="e">
        <f>#REF!-Q457</f>
        <v>#REF!</v>
      </c>
      <c r="N457" s="60" t="s">
        <v>510</v>
      </c>
      <c r="O457" s="60" t="s">
        <v>509</v>
      </c>
      <c r="P457" s="62">
        <v>13795.38</v>
      </c>
      <c r="Q457" s="62">
        <v>2759.08</v>
      </c>
      <c r="R457" s="1">
        <f t="shared" si="10"/>
        <v>20.00002899521434</v>
      </c>
      <c r="S457" s="1" t="e">
        <f>#REF!-M457</f>
        <v>#REF!</v>
      </c>
    </row>
    <row r="458" spans="1:19" ht="34.5" customHeight="1" x14ac:dyDescent="0.25">
      <c r="A458" s="10">
        <v>454</v>
      </c>
      <c r="B458" s="11" t="s">
        <v>512</v>
      </c>
      <c r="C458" s="12" t="s">
        <v>513</v>
      </c>
      <c r="D458" s="11"/>
      <c r="E458" s="51" t="s">
        <v>514</v>
      </c>
      <c r="F458" s="52" t="s">
        <v>26</v>
      </c>
      <c r="G458" s="17">
        <v>1</v>
      </c>
      <c r="H458" s="91">
        <v>6308.2175999999999</v>
      </c>
      <c r="I458" s="19"/>
      <c r="J458" s="14" t="e">
        <f>#REF!</f>
        <v>#REF!</v>
      </c>
      <c r="K458" s="14">
        <v>1249.1500000000001</v>
      </c>
      <c r="L458" s="14" t="e">
        <f t="shared" si="11"/>
        <v>#REF!</v>
      </c>
      <c r="M458" s="14" t="e">
        <f>#REF!-Q458</f>
        <v>#REF!</v>
      </c>
      <c r="N458" s="60" t="s">
        <v>513</v>
      </c>
      <c r="O458" s="60" t="s">
        <v>512</v>
      </c>
      <c r="P458" s="62">
        <v>6245.76</v>
      </c>
      <c r="Q458" s="62">
        <v>1249.1500000000001</v>
      </c>
      <c r="R458" s="1">
        <f t="shared" si="10"/>
        <v>19.999967978276466</v>
      </c>
      <c r="S458" s="1" t="e">
        <f>#REF!-M458</f>
        <v>#REF!</v>
      </c>
    </row>
    <row r="459" spans="1:19" ht="34.5" customHeight="1" x14ac:dyDescent="0.25">
      <c r="A459" s="10">
        <v>455</v>
      </c>
      <c r="B459" s="11">
        <v>268086</v>
      </c>
      <c r="C459" s="12" t="s">
        <v>515</v>
      </c>
      <c r="D459" s="11"/>
      <c r="E459" s="51" t="s">
        <v>471</v>
      </c>
      <c r="F459" s="52" t="s">
        <v>26</v>
      </c>
      <c r="G459" s="17">
        <v>1</v>
      </c>
      <c r="H459" s="91">
        <v>165208.18459999998</v>
      </c>
      <c r="I459" s="19"/>
      <c r="J459" s="14" t="e">
        <f>#REF!</f>
        <v>#REF!</v>
      </c>
      <c r="K459" s="14">
        <v>81786.23</v>
      </c>
      <c r="L459" s="14" t="e">
        <f t="shared" si="11"/>
        <v>#REF!</v>
      </c>
      <c r="M459" s="14" t="e">
        <f>#REF!-Q459</f>
        <v>#REF!</v>
      </c>
      <c r="N459" s="60" t="s">
        <v>515</v>
      </c>
      <c r="O459" s="60" t="s">
        <v>1099</v>
      </c>
      <c r="P459" s="62">
        <v>163572.46</v>
      </c>
      <c r="Q459" s="62">
        <v>81786.23</v>
      </c>
      <c r="R459" s="1">
        <f t="shared" si="10"/>
        <v>50</v>
      </c>
      <c r="S459" s="1" t="e">
        <f>#REF!-M459</f>
        <v>#REF!</v>
      </c>
    </row>
    <row r="460" spans="1:19" ht="34.5" customHeight="1" x14ac:dyDescent="0.25">
      <c r="A460" s="10">
        <v>456</v>
      </c>
      <c r="B460" s="11">
        <v>269842</v>
      </c>
      <c r="C460" s="12" t="s">
        <v>516</v>
      </c>
      <c r="D460" s="11"/>
      <c r="E460" s="51" t="s">
        <v>471</v>
      </c>
      <c r="F460" s="52" t="s">
        <v>26</v>
      </c>
      <c r="G460" s="17">
        <v>1</v>
      </c>
      <c r="H460" s="91">
        <v>186341.62660000002</v>
      </c>
      <c r="I460" s="19"/>
      <c r="J460" s="14" t="e">
        <f>#REF!</f>
        <v>#REF!</v>
      </c>
      <c r="K460" s="14">
        <v>92248.33</v>
      </c>
      <c r="L460" s="14" t="e">
        <f t="shared" si="11"/>
        <v>#REF!</v>
      </c>
      <c r="M460" s="14" t="e">
        <f>#REF!-Q460</f>
        <v>#REF!</v>
      </c>
      <c r="N460" s="60" t="s">
        <v>516</v>
      </c>
      <c r="O460" s="60" t="s">
        <v>1100</v>
      </c>
      <c r="P460" s="62">
        <v>184496.66</v>
      </c>
      <c r="Q460" s="62">
        <v>92248.33</v>
      </c>
      <c r="R460" s="1">
        <f t="shared" si="10"/>
        <v>50</v>
      </c>
      <c r="S460" s="1" t="e">
        <f>#REF!-M460</f>
        <v>#REF!</v>
      </c>
    </row>
    <row r="461" spans="1:19" ht="34.5" customHeight="1" x14ac:dyDescent="0.25">
      <c r="A461" s="10">
        <v>457</v>
      </c>
      <c r="B461" s="11">
        <v>269716</v>
      </c>
      <c r="C461" s="12" t="s">
        <v>517</v>
      </c>
      <c r="D461" s="11"/>
      <c r="E461" s="51" t="s">
        <v>471</v>
      </c>
      <c r="F461" s="52" t="s">
        <v>26</v>
      </c>
      <c r="G461" s="17">
        <v>1</v>
      </c>
      <c r="H461" s="91">
        <v>38505.755100000002</v>
      </c>
      <c r="I461" s="19"/>
      <c r="J461" s="14" t="e">
        <f>#REF!</f>
        <v>#REF!</v>
      </c>
      <c r="K461" s="14">
        <v>19062.259999999998</v>
      </c>
      <c r="L461" s="14" t="e">
        <f t="shared" si="11"/>
        <v>#REF!</v>
      </c>
      <c r="M461" s="14" t="e">
        <f>#REF!-Q461</f>
        <v>#REF!</v>
      </c>
      <c r="N461" s="60" t="s">
        <v>517</v>
      </c>
      <c r="O461" s="60" t="s">
        <v>1101</v>
      </c>
      <c r="P461" s="62">
        <v>38124.51</v>
      </c>
      <c r="Q461" s="62">
        <v>19062.259999999998</v>
      </c>
      <c r="R461" s="1">
        <f t="shared" si="10"/>
        <v>50.000013114922652</v>
      </c>
      <c r="S461" s="1" t="e">
        <f>#REF!-M461</f>
        <v>#REF!</v>
      </c>
    </row>
    <row r="462" spans="1:19" ht="70.5" customHeight="1" x14ac:dyDescent="0.25">
      <c r="A462" s="10">
        <v>458</v>
      </c>
      <c r="B462" s="11" t="s">
        <v>518</v>
      </c>
      <c r="C462" s="12" t="s">
        <v>519</v>
      </c>
      <c r="D462" s="11"/>
      <c r="E462" s="51" t="s">
        <v>520</v>
      </c>
      <c r="F462" s="52" t="s">
        <v>26</v>
      </c>
      <c r="G462" s="17">
        <v>1</v>
      </c>
      <c r="H462" s="91">
        <v>20114.654999999999</v>
      </c>
      <c r="I462" s="19"/>
      <c r="J462" s="14" t="e">
        <f>#REF!</f>
        <v>#REF!</v>
      </c>
      <c r="K462" s="14">
        <v>3983.1</v>
      </c>
      <c r="L462" s="14" t="e">
        <f t="shared" si="11"/>
        <v>#REF!</v>
      </c>
      <c r="M462" s="14" t="e">
        <f>#REF!-Q462</f>
        <v>#REF!</v>
      </c>
      <c r="N462" s="60" t="s">
        <v>519</v>
      </c>
      <c r="O462" s="60" t="s">
        <v>518</v>
      </c>
      <c r="P462" s="62">
        <v>19915.5</v>
      </c>
      <c r="Q462" s="62">
        <v>3983.1</v>
      </c>
      <c r="R462" s="1">
        <f t="shared" si="10"/>
        <v>20</v>
      </c>
      <c r="S462" s="1" t="e">
        <f>#REF!-M462</f>
        <v>#REF!</v>
      </c>
    </row>
    <row r="463" spans="1:19" ht="73.5" customHeight="1" x14ac:dyDescent="0.25">
      <c r="A463" s="10">
        <v>459</v>
      </c>
      <c r="B463" s="11" t="s">
        <v>521</v>
      </c>
      <c r="C463" s="12" t="s">
        <v>522</v>
      </c>
      <c r="D463" s="11"/>
      <c r="E463" s="51" t="s">
        <v>523</v>
      </c>
      <c r="F463" s="52" t="s">
        <v>26</v>
      </c>
      <c r="G463" s="17">
        <v>2</v>
      </c>
      <c r="H463" s="91">
        <v>36301.925000000003</v>
      </c>
      <c r="I463" s="19"/>
      <c r="J463" s="14" t="e">
        <f>#REF!</f>
        <v>#REF!</v>
      </c>
      <c r="K463" s="14">
        <v>86262</v>
      </c>
      <c r="L463" s="14" t="e">
        <f>K463*100/(J463+J464+J465)</f>
        <v>#REF!</v>
      </c>
      <c r="M463" s="14" t="e">
        <f>#REF!-Q463</f>
        <v>#REF!</v>
      </c>
      <c r="N463" s="60" t="s">
        <v>522</v>
      </c>
      <c r="O463" s="60" t="s">
        <v>521</v>
      </c>
      <c r="P463" s="62">
        <v>431310</v>
      </c>
      <c r="Q463" s="62">
        <v>86262</v>
      </c>
      <c r="R463" s="1">
        <f t="shared" si="10"/>
        <v>20</v>
      </c>
      <c r="S463" s="1" t="e">
        <f>#REF!-M463</f>
        <v>#REF!</v>
      </c>
    </row>
    <row r="464" spans="1:19" ht="63" customHeight="1" x14ac:dyDescent="0.25">
      <c r="A464" s="10">
        <v>460</v>
      </c>
      <c r="B464" s="11" t="s">
        <v>521</v>
      </c>
      <c r="C464" s="12" t="s">
        <v>522</v>
      </c>
      <c r="D464" s="11"/>
      <c r="E464" s="51" t="s">
        <v>520</v>
      </c>
      <c r="F464" s="52" t="s">
        <v>26</v>
      </c>
      <c r="G464" s="17">
        <v>5</v>
      </c>
      <c r="H464" s="91">
        <v>36301.925000000003</v>
      </c>
      <c r="I464" s="19"/>
      <c r="J464" s="14" t="e">
        <f>#REF!</f>
        <v>#REF!</v>
      </c>
      <c r="K464" s="14"/>
      <c r="L464" s="14" t="e">
        <f t="shared" si="11"/>
        <v>#REF!</v>
      </c>
      <c r="M464" s="14" t="e">
        <f>#REF!-Q464</f>
        <v>#REF!</v>
      </c>
      <c r="N464" s="60"/>
      <c r="O464" s="60"/>
      <c r="P464" s="62"/>
      <c r="Q464" s="62"/>
      <c r="S464" s="1" t="e">
        <f>#REF!-M464</f>
        <v>#REF!</v>
      </c>
    </row>
    <row r="465" spans="1:19" ht="66.75" customHeight="1" x14ac:dyDescent="0.25">
      <c r="A465" s="10">
        <v>461</v>
      </c>
      <c r="B465" s="11" t="s">
        <v>521</v>
      </c>
      <c r="C465" s="12" t="s">
        <v>522</v>
      </c>
      <c r="D465" s="11"/>
      <c r="E465" s="51" t="s">
        <v>524</v>
      </c>
      <c r="F465" s="52" t="s">
        <v>26</v>
      </c>
      <c r="G465" s="17">
        <v>5</v>
      </c>
      <c r="H465" s="91">
        <v>36301.925000000003</v>
      </c>
      <c r="I465" s="19"/>
      <c r="J465" s="14" t="e">
        <f>#REF!</f>
        <v>#REF!</v>
      </c>
      <c r="K465" s="14"/>
      <c r="L465" s="14" t="e">
        <f t="shared" si="11"/>
        <v>#REF!</v>
      </c>
      <c r="M465" s="14" t="e">
        <f>#REF!-Q465</f>
        <v>#REF!</v>
      </c>
      <c r="N465" s="60" t="s">
        <v>526</v>
      </c>
      <c r="O465" s="60" t="s">
        <v>525</v>
      </c>
      <c r="P465" s="62">
        <v>118221.4</v>
      </c>
      <c r="Q465" s="62">
        <v>23644.28</v>
      </c>
      <c r="R465" s="1">
        <f t="shared" si="10"/>
        <v>20</v>
      </c>
      <c r="S465" s="1" t="e">
        <f>#REF!-M465</f>
        <v>#REF!</v>
      </c>
    </row>
    <row r="466" spans="1:19" ht="69.75" customHeight="1" x14ac:dyDescent="0.25">
      <c r="A466" s="10">
        <v>462</v>
      </c>
      <c r="B466" s="11" t="s">
        <v>525</v>
      </c>
      <c r="C466" s="12" t="s">
        <v>526</v>
      </c>
      <c r="D466" s="11"/>
      <c r="E466" s="51" t="s">
        <v>523</v>
      </c>
      <c r="F466" s="52" t="s">
        <v>26</v>
      </c>
      <c r="G466" s="17">
        <v>2</v>
      </c>
      <c r="H466" s="91">
        <v>59701.807000000001</v>
      </c>
      <c r="I466" s="19"/>
      <c r="J466" s="14" t="e">
        <f>#REF!</f>
        <v>#REF!</v>
      </c>
      <c r="K466" s="14">
        <v>23644.28</v>
      </c>
      <c r="L466" s="14" t="e">
        <f t="shared" si="11"/>
        <v>#REF!</v>
      </c>
      <c r="M466" s="14" t="e">
        <f>#REF!-Q466</f>
        <v>#REF!</v>
      </c>
      <c r="N466" s="60"/>
      <c r="O466" s="60"/>
      <c r="P466" s="62"/>
      <c r="Q466" s="62"/>
      <c r="S466" s="1" t="e">
        <f>#REF!-M466</f>
        <v>#REF!</v>
      </c>
    </row>
    <row r="467" spans="1:19" ht="57.75" customHeight="1" x14ac:dyDescent="0.25">
      <c r="A467" s="10">
        <v>463</v>
      </c>
      <c r="B467" s="11">
        <v>1001663</v>
      </c>
      <c r="C467" s="12" t="s">
        <v>527</v>
      </c>
      <c r="D467" s="11"/>
      <c r="E467" s="51" t="s">
        <v>528</v>
      </c>
      <c r="F467" s="52" t="s">
        <v>26</v>
      </c>
      <c r="G467" s="17">
        <v>2</v>
      </c>
      <c r="H467" s="91">
        <v>6765.99</v>
      </c>
      <c r="I467" s="19"/>
      <c r="J467" s="14" t="e">
        <f>#REF!</f>
        <v>#REF!</v>
      </c>
      <c r="K467" s="14">
        <v>2679.6</v>
      </c>
      <c r="L467" s="14" t="e">
        <f t="shared" si="11"/>
        <v>#REF!</v>
      </c>
      <c r="M467" s="14" t="e">
        <f>#REF!-Q467</f>
        <v>#REF!</v>
      </c>
      <c r="N467" s="60" t="s">
        <v>527</v>
      </c>
      <c r="O467" s="60" t="s">
        <v>1102</v>
      </c>
      <c r="P467" s="62">
        <v>13398</v>
      </c>
      <c r="Q467" s="62">
        <v>2679.6</v>
      </c>
      <c r="R467" s="1">
        <f t="shared" si="10"/>
        <v>20</v>
      </c>
      <c r="S467" s="1" t="e">
        <f>#REF!-M467</f>
        <v>#REF!</v>
      </c>
    </row>
    <row r="468" spans="1:19" ht="57.75" customHeight="1" x14ac:dyDescent="0.25">
      <c r="A468" s="10">
        <v>464</v>
      </c>
      <c r="B468" s="11">
        <v>1001664</v>
      </c>
      <c r="C468" s="12" t="s">
        <v>529</v>
      </c>
      <c r="D468" s="11"/>
      <c r="E468" s="51" t="s">
        <v>528</v>
      </c>
      <c r="F468" s="52" t="s">
        <v>26</v>
      </c>
      <c r="G468" s="17">
        <v>3</v>
      </c>
      <c r="H468" s="91">
        <v>8221.4</v>
      </c>
      <c r="I468" s="19"/>
      <c r="J468" s="14" t="e">
        <f>#REF!</f>
        <v>#REF!</v>
      </c>
      <c r="K468" s="14">
        <v>4884</v>
      </c>
      <c r="L468" s="14" t="e">
        <f t="shared" si="11"/>
        <v>#REF!</v>
      </c>
      <c r="M468" s="14" t="e">
        <f>#REF!-Q468</f>
        <v>#REF!</v>
      </c>
      <c r="N468" s="60" t="s">
        <v>529</v>
      </c>
      <c r="O468" s="60" t="s">
        <v>1103</v>
      </c>
      <c r="P468" s="62">
        <v>24420</v>
      </c>
      <c r="Q468" s="62">
        <v>4884</v>
      </c>
      <c r="R468" s="1">
        <f t="shared" si="10"/>
        <v>20</v>
      </c>
      <c r="S468" s="1" t="e">
        <f>#REF!-M468</f>
        <v>#REF!</v>
      </c>
    </row>
    <row r="469" spans="1:19" ht="57.75" customHeight="1" x14ac:dyDescent="0.25">
      <c r="A469" s="10">
        <v>465</v>
      </c>
      <c r="B469" s="11">
        <v>1001665</v>
      </c>
      <c r="C469" s="12" t="s">
        <v>530</v>
      </c>
      <c r="D469" s="11"/>
      <c r="E469" s="51" t="s">
        <v>528</v>
      </c>
      <c r="F469" s="52" t="s">
        <v>26</v>
      </c>
      <c r="G469" s="17">
        <v>5</v>
      </c>
      <c r="H469" s="91">
        <v>10110.1</v>
      </c>
      <c r="I469" s="19"/>
      <c r="J469" s="14" t="e">
        <f>#REF!</f>
        <v>#REF!</v>
      </c>
      <c r="K469" s="14">
        <v>10010</v>
      </c>
      <c r="L469" s="14" t="e">
        <f t="shared" si="11"/>
        <v>#REF!</v>
      </c>
      <c r="M469" s="14" t="e">
        <f>#REF!-Q469</f>
        <v>#REF!</v>
      </c>
      <c r="N469" s="60" t="s">
        <v>530</v>
      </c>
      <c r="O469" s="60" t="s">
        <v>1104</v>
      </c>
      <c r="P469" s="62">
        <v>50050</v>
      </c>
      <c r="Q469" s="62">
        <v>10010</v>
      </c>
      <c r="R469" s="1">
        <f t="shared" si="10"/>
        <v>20</v>
      </c>
      <c r="S469" s="1" t="e">
        <f>#REF!-M469</f>
        <v>#REF!</v>
      </c>
    </row>
    <row r="470" spans="1:19" ht="57.75" customHeight="1" x14ac:dyDescent="0.25">
      <c r="A470" s="10">
        <v>466</v>
      </c>
      <c r="B470" s="11" t="s">
        <v>531</v>
      </c>
      <c r="C470" s="12" t="s">
        <v>532</v>
      </c>
      <c r="D470" s="11"/>
      <c r="E470" s="51" t="s">
        <v>514</v>
      </c>
      <c r="F470" s="52" t="s">
        <v>26</v>
      </c>
      <c r="G470" s="17">
        <v>1</v>
      </c>
      <c r="H470" s="91">
        <v>5614.9132</v>
      </c>
      <c r="I470" s="19"/>
      <c r="J470" s="14" t="e">
        <f>#REF!</f>
        <v>#REF!</v>
      </c>
      <c r="K470" s="14">
        <v>1111.8599999999999</v>
      </c>
      <c r="L470" s="14" t="e">
        <f t="shared" si="11"/>
        <v>#REF!</v>
      </c>
      <c r="M470" s="14" t="e">
        <f>#REF!-Q470</f>
        <v>#REF!</v>
      </c>
      <c r="N470" s="60" t="s">
        <v>532</v>
      </c>
      <c r="O470" s="60" t="s">
        <v>531</v>
      </c>
      <c r="P470" s="62">
        <v>5559.32</v>
      </c>
      <c r="Q470" s="62">
        <v>1111.8599999999999</v>
      </c>
      <c r="R470" s="1">
        <f t="shared" ref="R470:R533" si="12">Q470*100/P470</f>
        <v>19.999928048754164</v>
      </c>
      <c r="S470" s="1" t="e">
        <f>#REF!-M470</f>
        <v>#REF!</v>
      </c>
    </row>
    <row r="471" spans="1:19" ht="34.5" customHeight="1" x14ac:dyDescent="0.25">
      <c r="A471" s="10">
        <v>467</v>
      </c>
      <c r="B471" s="11" t="s">
        <v>533</v>
      </c>
      <c r="C471" s="12" t="s">
        <v>534</v>
      </c>
      <c r="D471" s="11"/>
      <c r="E471" s="51" t="s">
        <v>535</v>
      </c>
      <c r="F471" s="52" t="s">
        <v>26</v>
      </c>
      <c r="G471" s="17">
        <v>5</v>
      </c>
      <c r="H471" s="91">
        <v>2482.2063000000003</v>
      </c>
      <c r="I471" s="19"/>
      <c r="J471" s="14" t="e">
        <f>#REF!</f>
        <v>#REF!</v>
      </c>
      <c r="K471" s="14">
        <v>6144.08</v>
      </c>
      <c r="L471" s="14" t="e">
        <f t="shared" si="11"/>
        <v>#REF!</v>
      </c>
      <c r="M471" s="14" t="e">
        <f>#REF!-Q471</f>
        <v>#REF!</v>
      </c>
      <c r="N471" s="60" t="s">
        <v>534</v>
      </c>
      <c r="O471" s="60" t="s">
        <v>533</v>
      </c>
      <c r="P471" s="62">
        <v>12288.15</v>
      </c>
      <c r="Q471" s="62">
        <v>6144.08</v>
      </c>
      <c r="R471" s="1">
        <f t="shared" si="12"/>
        <v>50.000040689607467</v>
      </c>
      <c r="S471" s="1" t="e">
        <f>#REF!-M471</f>
        <v>#REF!</v>
      </c>
    </row>
    <row r="472" spans="1:19" ht="34.5" customHeight="1" x14ac:dyDescent="0.25">
      <c r="A472" s="10">
        <v>468</v>
      </c>
      <c r="B472" s="11" t="s">
        <v>536</v>
      </c>
      <c r="C472" s="12" t="s">
        <v>537</v>
      </c>
      <c r="D472" s="11"/>
      <c r="E472" s="51" t="s">
        <v>535</v>
      </c>
      <c r="F472" s="52" t="s">
        <v>26</v>
      </c>
      <c r="G472" s="17">
        <v>1</v>
      </c>
      <c r="H472" s="91">
        <v>27389.826399999998</v>
      </c>
      <c r="I472" s="19"/>
      <c r="J472" s="14" t="e">
        <f>#REF!</f>
        <v>#REF!</v>
      </c>
      <c r="K472" s="14">
        <v>5423.73</v>
      </c>
      <c r="L472" s="14" t="e">
        <f t="shared" si="11"/>
        <v>#REF!</v>
      </c>
      <c r="M472" s="14" t="e">
        <f>#REF!-Q472</f>
        <v>#REF!</v>
      </c>
      <c r="N472" s="60" t="s">
        <v>537</v>
      </c>
      <c r="O472" s="60" t="s">
        <v>536</v>
      </c>
      <c r="P472" s="62">
        <v>27118.639999999999</v>
      </c>
      <c r="Q472" s="62">
        <v>5423.73</v>
      </c>
      <c r="R472" s="1">
        <f t="shared" si="12"/>
        <v>20.000007375001108</v>
      </c>
      <c r="S472" s="1" t="e">
        <f>#REF!-M472</f>
        <v>#REF!</v>
      </c>
    </row>
    <row r="473" spans="1:19" ht="34.5" customHeight="1" x14ac:dyDescent="0.25">
      <c r="A473" s="10">
        <v>469</v>
      </c>
      <c r="B473" s="11" t="s">
        <v>538</v>
      </c>
      <c r="C473" s="12" t="s">
        <v>539</v>
      </c>
      <c r="D473" s="11"/>
      <c r="E473" s="51" t="s">
        <v>535</v>
      </c>
      <c r="F473" s="52" t="s">
        <v>26</v>
      </c>
      <c r="G473" s="17">
        <v>1</v>
      </c>
      <c r="H473" s="91">
        <v>45364.402500000004</v>
      </c>
      <c r="I473" s="19"/>
      <c r="J473" s="14" t="e">
        <f>#REF!</f>
        <v>#REF!</v>
      </c>
      <c r="K473" s="14">
        <v>8983.0499999999993</v>
      </c>
      <c r="L473" s="14" t="e">
        <f t="shared" si="11"/>
        <v>#REF!</v>
      </c>
      <c r="M473" s="14" t="e">
        <f>#REF!-Q473</f>
        <v>#REF!</v>
      </c>
      <c r="N473" s="60" t="s">
        <v>539</v>
      </c>
      <c r="O473" s="60" t="s">
        <v>538</v>
      </c>
      <c r="P473" s="62">
        <v>44915.25</v>
      </c>
      <c r="Q473" s="62">
        <v>8983.0499999999993</v>
      </c>
      <c r="R473" s="1">
        <f t="shared" si="12"/>
        <v>19.999999999999996</v>
      </c>
      <c r="S473" s="1" t="e">
        <f>#REF!-M473</f>
        <v>#REF!</v>
      </c>
    </row>
    <row r="474" spans="1:19" ht="34.5" customHeight="1" x14ac:dyDescent="0.25">
      <c r="A474" s="10">
        <v>470</v>
      </c>
      <c r="B474" s="11">
        <v>291295</v>
      </c>
      <c r="C474" s="12" t="s">
        <v>540</v>
      </c>
      <c r="D474" s="11"/>
      <c r="E474" s="51" t="s">
        <v>471</v>
      </c>
      <c r="F474" s="52" t="s">
        <v>26</v>
      </c>
      <c r="G474" s="17">
        <v>2</v>
      </c>
      <c r="H474" s="91">
        <v>60077.234100000001</v>
      </c>
      <c r="I474" s="19"/>
      <c r="J474" s="14" t="e">
        <f>#REF!</f>
        <v>#REF!</v>
      </c>
      <c r="K474" s="14">
        <v>59482.41</v>
      </c>
      <c r="L474" s="14" t="e">
        <f t="shared" ref="L474:L535" si="13">K474*100/J474</f>
        <v>#REF!</v>
      </c>
      <c r="M474" s="14" t="e">
        <f>#REF!-Q474</f>
        <v>#REF!</v>
      </c>
      <c r="N474" s="60" t="s">
        <v>540</v>
      </c>
      <c r="O474" s="60" t="s">
        <v>1105</v>
      </c>
      <c r="P474" s="62">
        <v>118964.82</v>
      </c>
      <c r="Q474" s="62">
        <v>59482.41</v>
      </c>
      <c r="R474" s="1">
        <f t="shared" si="12"/>
        <v>50</v>
      </c>
      <c r="S474" s="1" t="e">
        <f>#REF!-M474</f>
        <v>#REF!</v>
      </c>
    </row>
    <row r="475" spans="1:19" ht="59.25" customHeight="1" x14ac:dyDescent="0.25">
      <c r="A475" s="10">
        <v>471</v>
      </c>
      <c r="B475" s="11" t="s">
        <v>541</v>
      </c>
      <c r="C475" s="12" t="s">
        <v>542</v>
      </c>
      <c r="D475" s="11"/>
      <c r="E475" s="51" t="s">
        <v>543</v>
      </c>
      <c r="F475" s="52" t="s">
        <v>26</v>
      </c>
      <c r="G475" s="17">
        <v>1</v>
      </c>
      <c r="H475" s="91">
        <v>13198.68</v>
      </c>
      <c r="I475" s="19"/>
      <c r="J475" s="14" t="e">
        <f>#REF!</f>
        <v>#REF!</v>
      </c>
      <c r="K475" s="14">
        <v>2613.6</v>
      </c>
      <c r="L475" s="14" t="e">
        <f t="shared" si="13"/>
        <v>#REF!</v>
      </c>
      <c r="M475" s="14" t="e">
        <f>#REF!-Q475</f>
        <v>#REF!</v>
      </c>
      <c r="N475" s="60" t="s">
        <v>542</v>
      </c>
      <c r="O475" s="60" t="s">
        <v>541</v>
      </c>
      <c r="P475" s="62">
        <v>13068</v>
      </c>
      <c r="Q475" s="62">
        <v>2613.6</v>
      </c>
      <c r="R475" s="1">
        <f t="shared" si="12"/>
        <v>20</v>
      </c>
      <c r="S475" s="1" t="e">
        <f>#REF!-M475</f>
        <v>#REF!</v>
      </c>
    </row>
    <row r="476" spans="1:19" ht="47.25" customHeight="1" x14ac:dyDescent="0.25">
      <c r="A476" s="10">
        <v>472</v>
      </c>
      <c r="B476" s="11" t="s">
        <v>544</v>
      </c>
      <c r="C476" s="12" t="s">
        <v>545</v>
      </c>
      <c r="D476" s="11"/>
      <c r="E476" s="51" t="s">
        <v>546</v>
      </c>
      <c r="F476" s="52" t="s">
        <v>26</v>
      </c>
      <c r="G476" s="17">
        <v>1</v>
      </c>
      <c r="H476" s="91">
        <v>9802.3529999999992</v>
      </c>
      <c r="I476" s="19"/>
      <c r="J476" s="14" t="e">
        <f>#REF!</f>
        <v>#REF!</v>
      </c>
      <c r="K476" s="14">
        <v>1941.06</v>
      </c>
      <c r="L476" s="14" t="e">
        <f t="shared" si="13"/>
        <v>#REF!</v>
      </c>
      <c r="M476" s="14" t="e">
        <f>#REF!-Q476</f>
        <v>#REF!</v>
      </c>
      <c r="N476" s="60" t="s">
        <v>545</v>
      </c>
      <c r="O476" s="60" t="s">
        <v>544</v>
      </c>
      <c r="P476" s="62">
        <v>9705.2999999999993</v>
      </c>
      <c r="Q476" s="62">
        <v>1941.06</v>
      </c>
      <c r="R476" s="1">
        <f t="shared" si="12"/>
        <v>20</v>
      </c>
      <c r="S476" s="1" t="e">
        <f>#REF!-M476</f>
        <v>#REF!</v>
      </c>
    </row>
    <row r="477" spans="1:19" ht="72.75" customHeight="1" x14ac:dyDescent="0.25">
      <c r="A477" s="10">
        <v>473</v>
      </c>
      <c r="B477" s="11">
        <v>1000621</v>
      </c>
      <c r="C477" s="12" t="s">
        <v>547</v>
      </c>
      <c r="D477" s="11"/>
      <c r="E477" s="51" t="s">
        <v>523</v>
      </c>
      <c r="F477" s="52" t="s">
        <v>26</v>
      </c>
      <c r="G477" s="17">
        <v>9</v>
      </c>
      <c r="H477" s="91">
        <v>556.51</v>
      </c>
      <c r="I477" s="19"/>
      <c r="J477" s="14" t="e">
        <f>#REF!</f>
        <v>#REF!</v>
      </c>
      <c r="K477" s="14">
        <v>1102</v>
      </c>
      <c r="L477" s="14" t="e">
        <f>K477*100/(J477+J478)</f>
        <v>#REF!</v>
      </c>
      <c r="M477" s="14" t="e">
        <f>#REF!-Q477</f>
        <v>#REF!</v>
      </c>
      <c r="N477" s="60" t="s">
        <v>547</v>
      </c>
      <c r="O477" s="60" t="s">
        <v>1106</v>
      </c>
      <c r="P477" s="62">
        <v>5510</v>
      </c>
      <c r="Q477" s="62">
        <v>1102</v>
      </c>
      <c r="R477" s="1">
        <f t="shared" si="12"/>
        <v>20</v>
      </c>
      <c r="S477" s="1" t="e">
        <f>#REF!-M477</f>
        <v>#REF!</v>
      </c>
    </row>
    <row r="478" spans="1:19" ht="65.25" customHeight="1" x14ac:dyDescent="0.25">
      <c r="A478" s="10">
        <v>474</v>
      </c>
      <c r="B478" s="11">
        <v>1000621</v>
      </c>
      <c r="C478" s="12" t="s">
        <v>547</v>
      </c>
      <c r="D478" s="11"/>
      <c r="E478" s="51" t="s">
        <v>548</v>
      </c>
      <c r="F478" s="52" t="s">
        <v>26</v>
      </c>
      <c r="G478" s="17">
        <v>1</v>
      </c>
      <c r="H478" s="91">
        <v>556.51</v>
      </c>
      <c r="I478" s="19"/>
      <c r="J478" s="14" t="e">
        <f>#REF!</f>
        <v>#REF!</v>
      </c>
      <c r="K478" s="14"/>
      <c r="L478" s="14" t="e">
        <f t="shared" si="13"/>
        <v>#REF!</v>
      </c>
      <c r="M478" s="14" t="e">
        <f>#REF!-Q478</f>
        <v>#REF!</v>
      </c>
      <c r="N478" s="60"/>
      <c r="O478" s="60"/>
      <c r="P478" s="62"/>
      <c r="Q478" s="62"/>
      <c r="S478" s="1" t="e">
        <f>#REF!-M478</f>
        <v>#REF!</v>
      </c>
    </row>
    <row r="479" spans="1:19" ht="34.5" customHeight="1" x14ac:dyDescent="0.25">
      <c r="A479" s="10">
        <v>475</v>
      </c>
      <c r="B479" s="11">
        <v>1000441</v>
      </c>
      <c r="C479" s="12" t="s">
        <v>549</v>
      </c>
      <c r="D479" s="11"/>
      <c r="E479" s="51" t="s">
        <v>550</v>
      </c>
      <c r="F479" s="52" t="s">
        <v>26</v>
      </c>
      <c r="G479" s="17">
        <v>8.0000000000000002E-3</v>
      </c>
      <c r="H479" s="91">
        <v>2187170.15</v>
      </c>
      <c r="I479" s="19"/>
      <c r="J479" s="14" t="e">
        <f>#REF!</f>
        <v>#REF!</v>
      </c>
      <c r="K479" s="14">
        <v>3464.82</v>
      </c>
      <c r="L479" s="14" t="e">
        <f t="shared" si="13"/>
        <v>#REF!</v>
      </c>
      <c r="M479" s="14" t="e">
        <f>#REF!-Q479</f>
        <v>#REF!</v>
      </c>
      <c r="N479" s="60" t="s">
        <v>549</v>
      </c>
      <c r="O479" s="60" t="s">
        <v>1107</v>
      </c>
      <c r="P479" s="62">
        <v>17324.12</v>
      </c>
      <c r="Q479" s="62">
        <v>3464.82</v>
      </c>
      <c r="R479" s="1">
        <f t="shared" si="12"/>
        <v>19.999976910804129</v>
      </c>
      <c r="S479" s="1" t="e">
        <f>#REF!-M479</f>
        <v>#REF!</v>
      </c>
    </row>
    <row r="480" spans="1:19" ht="34.5" customHeight="1" x14ac:dyDescent="0.25">
      <c r="A480" s="10">
        <v>476</v>
      </c>
      <c r="B480" s="11">
        <v>1001017</v>
      </c>
      <c r="C480" s="12" t="s">
        <v>551</v>
      </c>
      <c r="D480" s="11"/>
      <c r="E480" s="51" t="s">
        <v>552</v>
      </c>
      <c r="F480" s="52" t="s">
        <v>26</v>
      </c>
      <c r="G480" s="17">
        <v>0.38400000000000001</v>
      </c>
      <c r="H480" s="91">
        <v>55149.024739583328</v>
      </c>
      <c r="I480" s="19"/>
      <c r="J480" s="14" t="e">
        <f>#REF!</f>
        <v>#REF!</v>
      </c>
      <c r="K480" s="14">
        <v>4193.51</v>
      </c>
      <c r="L480" s="14" t="e">
        <f t="shared" si="13"/>
        <v>#REF!</v>
      </c>
      <c r="M480" s="14" t="e">
        <f>#REF!-Q480</f>
        <v>#REF!</v>
      </c>
      <c r="N480" s="60" t="s">
        <v>551</v>
      </c>
      <c r="O480" s="60" t="s">
        <v>1108</v>
      </c>
      <c r="P480" s="62">
        <v>20967.55</v>
      </c>
      <c r="Q480" s="62">
        <v>4193.51</v>
      </c>
      <c r="R480" s="1">
        <f t="shared" si="12"/>
        <v>20</v>
      </c>
      <c r="S480" s="1" t="e">
        <f>#REF!-M480</f>
        <v>#REF!</v>
      </c>
    </row>
    <row r="481" spans="1:19" ht="34.5" customHeight="1" x14ac:dyDescent="0.25">
      <c r="A481" s="10">
        <v>477</v>
      </c>
      <c r="B481" s="11">
        <v>1001232</v>
      </c>
      <c r="C481" s="12" t="s">
        <v>553</v>
      </c>
      <c r="D481" s="11"/>
      <c r="E481" s="51" t="s">
        <v>554</v>
      </c>
      <c r="F481" s="52" t="s">
        <v>26</v>
      </c>
      <c r="G481" s="17">
        <v>500</v>
      </c>
      <c r="H481" s="91">
        <v>24.6541</v>
      </c>
      <c r="I481" s="19"/>
      <c r="J481" s="14" t="e">
        <f>#REF!</f>
        <v>#REF!</v>
      </c>
      <c r="K481" s="14">
        <v>6102.5</v>
      </c>
      <c r="L481" s="14" t="e">
        <f t="shared" si="13"/>
        <v>#REF!</v>
      </c>
      <c r="M481" s="14" t="e">
        <f>#REF!-Q481</f>
        <v>#REF!</v>
      </c>
      <c r="N481" s="60" t="s">
        <v>553</v>
      </c>
      <c r="O481" s="60" t="s">
        <v>1109</v>
      </c>
      <c r="P481" s="62">
        <v>12205</v>
      </c>
      <c r="Q481" s="62">
        <v>6102.5</v>
      </c>
      <c r="R481" s="1">
        <f t="shared" si="12"/>
        <v>50</v>
      </c>
      <c r="S481" s="1" t="e">
        <f>#REF!-M481</f>
        <v>#REF!</v>
      </c>
    </row>
    <row r="482" spans="1:19" ht="55.5" customHeight="1" x14ac:dyDescent="0.25">
      <c r="A482" s="10">
        <v>478</v>
      </c>
      <c r="B482" s="11">
        <v>1001215</v>
      </c>
      <c r="C482" s="12" t="s">
        <v>555</v>
      </c>
      <c r="D482" s="11"/>
      <c r="E482" s="51" t="s">
        <v>556</v>
      </c>
      <c r="F482" s="52" t="s">
        <v>26</v>
      </c>
      <c r="G482" s="17">
        <v>1</v>
      </c>
      <c r="H482" s="91">
        <v>3787.5</v>
      </c>
      <c r="I482" s="19"/>
      <c r="J482" s="14" t="e">
        <f>#REF!</f>
        <v>#REF!</v>
      </c>
      <c r="K482" s="14">
        <v>750</v>
      </c>
      <c r="L482" s="14" t="e">
        <f t="shared" si="13"/>
        <v>#REF!</v>
      </c>
      <c r="M482" s="14" t="e">
        <f>#REF!-Q482</f>
        <v>#REF!</v>
      </c>
      <c r="N482" s="60" t="s">
        <v>555</v>
      </c>
      <c r="O482" s="60" t="s">
        <v>1110</v>
      </c>
      <c r="P482" s="62">
        <v>3750</v>
      </c>
      <c r="Q482" s="61">
        <v>750</v>
      </c>
      <c r="R482" s="1">
        <f t="shared" si="12"/>
        <v>20</v>
      </c>
      <c r="S482" s="1" t="e">
        <f>#REF!-M482</f>
        <v>#REF!</v>
      </c>
    </row>
    <row r="483" spans="1:19" ht="34.5" customHeight="1" x14ac:dyDescent="0.25">
      <c r="A483" s="10">
        <v>479</v>
      </c>
      <c r="B483" s="11">
        <v>1001216</v>
      </c>
      <c r="C483" s="12" t="s">
        <v>557</v>
      </c>
      <c r="D483" s="11"/>
      <c r="E483" s="51" t="s">
        <v>556</v>
      </c>
      <c r="F483" s="52" t="s">
        <v>26</v>
      </c>
      <c r="G483" s="17">
        <v>2</v>
      </c>
      <c r="H483" s="91">
        <v>8332.5</v>
      </c>
      <c r="I483" s="19"/>
      <c r="J483" s="14" t="e">
        <f>#REF!</f>
        <v>#REF!</v>
      </c>
      <c r="K483" s="14">
        <v>3300</v>
      </c>
      <c r="L483" s="14" t="e">
        <f t="shared" si="13"/>
        <v>#REF!</v>
      </c>
      <c r="M483" s="14" t="e">
        <f>#REF!-Q483</f>
        <v>#REF!</v>
      </c>
      <c r="N483" s="60" t="s">
        <v>557</v>
      </c>
      <c r="O483" s="60" t="s">
        <v>1111</v>
      </c>
      <c r="P483" s="62">
        <v>16500</v>
      </c>
      <c r="Q483" s="62">
        <v>3300</v>
      </c>
      <c r="R483" s="1">
        <f t="shared" si="12"/>
        <v>20</v>
      </c>
      <c r="S483" s="1" t="e">
        <f>#REF!-M483</f>
        <v>#REF!</v>
      </c>
    </row>
    <row r="484" spans="1:19" ht="34.5" customHeight="1" x14ac:dyDescent="0.25">
      <c r="A484" s="10">
        <v>480</v>
      </c>
      <c r="B484" s="11">
        <v>325439</v>
      </c>
      <c r="C484" s="12" t="s">
        <v>558</v>
      </c>
      <c r="D484" s="11"/>
      <c r="E484" s="51" t="s">
        <v>471</v>
      </c>
      <c r="F484" s="52" t="s">
        <v>26</v>
      </c>
      <c r="G484" s="17">
        <v>2</v>
      </c>
      <c r="H484" s="91">
        <v>21093.37025</v>
      </c>
      <c r="I484" s="19"/>
      <c r="J484" s="14" t="e">
        <f>#REF!</f>
        <v>#REF!</v>
      </c>
      <c r="K484" s="14">
        <v>20884.53</v>
      </c>
      <c r="L484" s="14" t="e">
        <f t="shared" si="13"/>
        <v>#REF!</v>
      </c>
      <c r="M484" s="14" t="e">
        <f>#REF!-Q484</f>
        <v>#REF!</v>
      </c>
      <c r="N484" s="60" t="s">
        <v>558</v>
      </c>
      <c r="O484" s="60" t="s">
        <v>1112</v>
      </c>
      <c r="P484" s="62">
        <v>41769.050000000003</v>
      </c>
      <c r="Q484" s="62">
        <v>20884.53</v>
      </c>
      <c r="R484" s="1">
        <f t="shared" si="12"/>
        <v>50.000011970585874</v>
      </c>
      <c r="S484" s="1" t="e">
        <f>#REF!-M484</f>
        <v>#REF!</v>
      </c>
    </row>
    <row r="485" spans="1:19" ht="34.5" customHeight="1" x14ac:dyDescent="0.25">
      <c r="A485" s="10">
        <v>481</v>
      </c>
      <c r="B485" s="11">
        <v>265400</v>
      </c>
      <c r="C485" s="12" t="s">
        <v>559</v>
      </c>
      <c r="D485" s="11"/>
      <c r="E485" s="51" t="s">
        <v>471</v>
      </c>
      <c r="F485" s="52" t="s">
        <v>26</v>
      </c>
      <c r="G485" s="17">
        <v>1</v>
      </c>
      <c r="H485" s="91">
        <v>17910.380499999999</v>
      </c>
      <c r="I485" s="19"/>
      <c r="J485" s="14" t="e">
        <f>#REF!</f>
        <v>#REF!</v>
      </c>
      <c r="K485" s="14">
        <v>8866.5300000000007</v>
      </c>
      <c r="L485" s="14" t="e">
        <f t="shared" si="13"/>
        <v>#REF!</v>
      </c>
      <c r="M485" s="14" t="e">
        <f>#REF!-Q485</f>
        <v>#REF!</v>
      </c>
      <c r="N485" s="60" t="s">
        <v>559</v>
      </c>
      <c r="O485" s="60" t="s">
        <v>1113</v>
      </c>
      <c r="P485" s="62">
        <v>17733.05</v>
      </c>
      <c r="Q485" s="62">
        <v>8866.5300000000007</v>
      </c>
      <c r="R485" s="1">
        <f t="shared" si="12"/>
        <v>50.00002819593923</v>
      </c>
      <c r="S485" s="1" t="e">
        <f>#REF!-M485</f>
        <v>#REF!</v>
      </c>
    </row>
    <row r="486" spans="1:19" ht="34.5" customHeight="1" x14ac:dyDescent="0.25">
      <c r="A486" s="10">
        <v>482</v>
      </c>
      <c r="B486" s="11">
        <v>1001201</v>
      </c>
      <c r="C486" s="12" t="s">
        <v>560</v>
      </c>
      <c r="D486" s="11"/>
      <c r="E486" s="51" t="s">
        <v>561</v>
      </c>
      <c r="F486" s="52" t="s">
        <v>26</v>
      </c>
      <c r="G486" s="17">
        <v>1</v>
      </c>
      <c r="H486" s="91">
        <v>12518.010700000001</v>
      </c>
      <c r="I486" s="19"/>
      <c r="J486" s="14" t="e">
        <f>#REF!</f>
        <v>#REF!</v>
      </c>
      <c r="K486" s="14">
        <v>2478.81</v>
      </c>
      <c r="L486" s="14" t="e">
        <f t="shared" si="13"/>
        <v>#REF!</v>
      </c>
      <c r="M486" s="14" t="e">
        <f>#REF!-Q486</f>
        <v>#REF!</v>
      </c>
      <c r="N486" s="60" t="s">
        <v>560</v>
      </c>
      <c r="O486" s="60" t="s">
        <v>1114</v>
      </c>
      <c r="P486" s="62">
        <v>12394.07</v>
      </c>
      <c r="Q486" s="62">
        <v>2478.81</v>
      </c>
      <c r="R486" s="1">
        <f t="shared" si="12"/>
        <v>19.999967726501463</v>
      </c>
      <c r="S486" s="1" t="e">
        <f>#REF!-M486</f>
        <v>#REF!</v>
      </c>
    </row>
    <row r="487" spans="1:19" ht="34.5" customHeight="1" x14ac:dyDescent="0.25">
      <c r="A487" s="10">
        <v>483</v>
      </c>
      <c r="B487" s="11">
        <v>274844</v>
      </c>
      <c r="C487" s="12" t="s">
        <v>562</v>
      </c>
      <c r="D487" s="11"/>
      <c r="E487" s="51" t="s">
        <v>471</v>
      </c>
      <c r="F487" s="52" t="s">
        <v>26</v>
      </c>
      <c r="G487" s="17">
        <v>1</v>
      </c>
      <c r="H487" s="91">
        <v>44533.7785</v>
      </c>
      <c r="I487" s="19"/>
      <c r="J487" s="14" t="e">
        <f>#REF!</f>
        <v>#REF!</v>
      </c>
      <c r="K487" s="14">
        <v>22046.43</v>
      </c>
      <c r="L487" s="14" t="e">
        <f t="shared" si="13"/>
        <v>#REF!</v>
      </c>
      <c r="M487" s="14" t="e">
        <f>#REF!-Q487</f>
        <v>#REF!</v>
      </c>
      <c r="N487" s="60" t="s">
        <v>562</v>
      </c>
      <c r="O487" s="60" t="s">
        <v>1115</v>
      </c>
      <c r="P487" s="62">
        <v>44092.85</v>
      </c>
      <c r="Q487" s="62">
        <v>22046.43</v>
      </c>
      <c r="R487" s="1">
        <f t="shared" si="12"/>
        <v>50.000011339707008</v>
      </c>
      <c r="S487" s="1" t="e">
        <f>#REF!-M487</f>
        <v>#REF!</v>
      </c>
    </row>
    <row r="488" spans="1:19" ht="54.75" customHeight="1" x14ac:dyDescent="0.25">
      <c r="A488" s="10">
        <v>484</v>
      </c>
      <c r="B488" s="11" t="s">
        <v>563</v>
      </c>
      <c r="C488" s="12" t="s">
        <v>564</v>
      </c>
      <c r="D488" s="11"/>
      <c r="E488" s="51" t="s">
        <v>565</v>
      </c>
      <c r="F488" s="52" t="s">
        <v>26</v>
      </c>
      <c r="G488" s="17">
        <v>2</v>
      </c>
      <c r="H488" s="91">
        <v>8773.3044000000009</v>
      </c>
      <c r="I488" s="19"/>
      <c r="J488" s="14" t="e">
        <f>#REF!</f>
        <v>#REF!</v>
      </c>
      <c r="K488" s="14">
        <v>3474.58</v>
      </c>
      <c r="L488" s="14" t="e">
        <f t="shared" si="13"/>
        <v>#REF!</v>
      </c>
      <c r="M488" s="14" t="e">
        <f>#REF!-Q488</f>
        <v>#REF!</v>
      </c>
      <c r="N488" s="60" t="s">
        <v>564</v>
      </c>
      <c r="O488" s="60" t="s">
        <v>563</v>
      </c>
      <c r="P488" s="62">
        <v>17372.88</v>
      </c>
      <c r="Q488" s="62">
        <v>3474.58</v>
      </c>
      <c r="R488" s="1">
        <f t="shared" si="12"/>
        <v>20.000023024392039</v>
      </c>
      <c r="S488" s="1" t="e">
        <f>#REF!-M488</f>
        <v>#REF!</v>
      </c>
    </row>
    <row r="489" spans="1:19" ht="34.5" customHeight="1" x14ac:dyDescent="0.25">
      <c r="A489" s="10">
        <v>485</v>
      </c>
      <c r="B489" s="11">
        <v>1001388</v>
      </c>
      <c r="C489" s="12" t="s">
        <v>566</v>
      </c>
      <c r="D489" s="11"/>
      <c r="E489" s="51" t="s">
        <v>567</v>
      </c>
      <c r="F489" s="52" t="s">
        <v>26</v>
      </c>
      <c r="G489" s="17">
        <v>3</v>
      </c>
      <c r="H489" s="91">
        <v>4198.6205</v>
      </c>
      <c r="I489" s="19"/>
      <c r="J489" s="14" t="e">
        <f>#REF!</f>
        <v>#REF!</v>
      </c>
      <c r="K489" s="14">
        <v>6235.58</v>
      </c>
      <c r="L489" s="14" t="e">
        <f t="shared" si="13"/>
        <v>#REF!</v>
      </c>
      <c r="M489" s="14" t="e">
        <f>#REF!-Q489</f>
        <v>#REF!</v>
      </c>
      <c r="N489" s="60" t="s">
        <v>566</v>
      </c>
      <c r="O489" s="60" t="s">
        <v>1116</v>
      </c>
      <c r="P489" s="62">
        <v>12471.15</v>
      </c>
      <c r="Q489" s="62">
        <v>6235.58</v>
      </c>
      <c r="R489" s="1">
        <f t="shared" si="12"/>
        <v>50.000040092533567</v>
      </c>
      <c r="S489" s="1" t="e">
        <f>#REF!-M489</f>
        <v>#REF!</v>
      </c>
    </row>
    <row r="490" spans="1:19" ht="48.75" customHeight="1" x14ac:dyDescent="0.25">
      <c r="A490" s="10">
        <v>486</v>
      </c>
      <c r="B490" s="11" t="s">
        <v>568</v>
      </c>
      <c r="C490" s="12" t="s">
        <v>569</v>
      </c>
      <c r="D490" s="11"/>
      <c r="E490" s="51" t="s">
        <v>570</v>
      </c>
      <c r="F490" s="52" t="s">
        <v>26</v>
      </c>
      <c r="G490" s="17">
        <v>1</v>
      </c>
      <c r="H490" s="91">
        <v>33599.973000000005</v>
      </c>
      <c r="I490" s="19"/>
      <c r="J490" s="14" t="e">
        <f>#REF!</f>
        <v>#REF!</v>
      </c>
      <c r="K490" s="14">
        <v>6653.46</v>
      </c>
      <c r="L490" s="14" t="e">
        <f t="shared" si="13"/>
        <v>#REF!</v>
      </c>
      <c r="M490" s="14" t="e">
        <f>#REF!-Q490</f>
        <v>#REF!</v>
      </c>
      <c r="N490" s="60" t="s">
        <v>569</v>
      </c>
      <c r="O490" s="60" t="s">
        <v>568</v>
      </c>
      <c r="P490" s="62">
        <v>33267.300000000003</v>
      </c>
      <c r="Q490" s="62">
        <v>6653.46</v>
      </c>
      <c r="R490" s="1">
        <f t="shared" si="12"/>
        <v>20</v>
      </c>
      <c r="S490" s="1" t="e">
        <f>#REF!-M490</f>
        <v>#REF!</v>
      </c>
    </row>
    <row r="491" spans="1:19" ht="52.5" customHeight="1" x14ac:dyDescent="0.25">
      <c r="A491" s="10">
        <v>487</v>
      </c>
      <c r="B491" s="11" t="s">
        <v>571</v>
      </c>
      <c r="C491" s="12" t="s">
        <v>572</v>
      </c>
      <c r="D491" s="11"/>
      <c r="E491" s="51" t="s">
        <v>573</v>
      </c>
      <c r="F491" s="52" t="s">
        <v>26</v>
      </c>
      <c r="G491" s="17">
        <v>1</v>
      </c>
      <c r="H491" s="91">
        <v>6419.4893000000002</v>
      </c>
      <c r="I491" s="19"/>
      <c r="J491" s="14" t="e">
        <f>#REF!</f>
        <v>#REF!</v>
      </c>
      <c r="K491" s="14">
        <v>1271.19</v>
      </c>
      <c r="L491" s="14" t="e">
        <f t="shared" si="13"/>
        <v>#REF!</v>
      </c>
      <c r="M491" s="14" t="e">
        <f>#REF!-Q491</f>
        <v>#REF!</v>
      </c>
      <c r="N491" s="60" t="s">
        <v>572</v>
      </c>
      <c r="O491" s="60" t="s">
        <v>571</v>
      </c>
      <c r="P491" s="62">
        <v>6355.93</v>
      </c>
      <c r="Q491" s="62">
        <v>1271.19</v>
      </c>
      <c r="R491" s="1">
        <f t="shared" si="12"/>
        <v>20.000062933355149</v>
      </c>
      <c r="S491" s="1" t="e">
        <f>#REF!-M491</f>
        <v>#REF!</v>
      </c>
    </row>
    <row r="492" spans="1:19" ht="60.75" customHeight="1" x14ac:dyDescent="0.25">
      <c r="A492" s="10">
        <v>488</v>
      </c>
      <c r="B492" s="11" t="s">
        <v>574</v>
      </c>
      <c r="C492" s="12" t="s">
        <v>575</v>
      </c>
      <c r="D492" s="11"/>
      <c r="E492" s="51" t="s">
        <v>471</v>
      </c>
      <c r="F492" s="52" t="s">
        <v>26</v>
      </c>
      <c r="G492" s="17">
        <v>1</v>
      </c>
      <c r="H492" s="91">
        <v>21109</v>
      </c>
      <c r="I492" s="19"/>
      <c r="J492" s="14" t="e">
        <f>#REF!</f>
        <v>#REF!</v>
      </c>
      <c r="K492" s="14">
        <v>10450</v>
      </c>
      <c r="L492" s="14" t="e">
        <f t="shared" si="13"/>
        <v>#REF!</v>
      </c>
      <c r="M492" s="14" t="e">
        <f>#REF!-Q492</f>
        <v>#REF!</v>
      </c>
      <c r="N492" s="60" t="s">
        <v>575</v>
      </c>
      <c r="O492" s="60" t="s">
        <v>574</v>
      </c>
      <c r="P492" s="62">
        <v>20900</v>
      </c>
      <c r="Q492" s="62">
        <v>10450</v>
      </c>
      <c r="R492" s="1">
        <f t="shared" si="12"/>
        <v>50</v>
      </c>
      <c r="S492" s="1" t="e">
        <f>#REF!-M492</f>
        <v>#REF!</v>
      </c>
    </row>
    <row r="493" spans="1:19" ht="43.5" customHeight="1" x14ac:dyDescent="0.25">
      <c r="A493" s="10">
        <v>489</v>
      </c>
      <c r="B493" s="11">
        <v>1001625</v>
      </c>
      <c r="C493" s="12" t="s">
        <v>576</v>
      </c>
      <c r="D493" s="11"/>
      <c r="E493" s="51" t="s">
        <v>577</v>
      </c>
      <c r="F493" s="52" t="s">
        <v>26</v>
      </c>
      <c r="G493" s="17">
        <v>2</v>
      </c>
      <c r="H493" s="91">
        <v>7446.6088</v>
      </c>
      <c r="I493" s="19"/>
      <c r="J493" s="14" t="e">
        <f>#REF!</f>
        <v>#REF!</v>
      </c>
      <c r="K493" s="14">
        <v>7372.88</v>
      </c>
      <c r="L493" s="14" t="e">
        <f t="shared" si="13"/>
        <v>#REF!</v>
      </c>
      <c r="M493" s="14" t="e">
        <f>#REF!-Q493</f>
        <v>#REF!</v>
      </c>
      <c r="N493" s="60" t="s">
        <v>576</v>
      </c>
      <c r="O493" s="60" t="s">
        <v>1117</v>
      </c>
      <c r="P493" s="62">
        <v>14745.76</v>
      </c>
      <c r="Q493" s="62">
        <v>7372.88</v>
      </c>
      <c r="R493" s="1">
        <f t="shared" si="12"/>
        <v>50</v>
      </c>
      <c r="S493" s="1" t="e">
        <f>#REF!-M493</f>
        <v>#REF!</v>
      </c>
    </row>
    <row r="494" spans="1:19" ht="60" customHeight="1" x14ac:dyDescent="0.25">
      <c r="A494" s="10">
        <v>490</v>
      </c>
      <c r="B494" s="11">
        <v>1000623</v>
      </c>
      <c r="C494" s="12" t="s">
        <v>578</v>
      </c>
      <c r="D494" s="11"/>
      <c r="E494" s="51" t="s">
        <v>523</v>
      </c>
      <c r="F494" s="52" t="s">
        <v>26</v>
      </c>
      <c r="G494" s="17">
        <v>16</v>
      </c>
      <c r="H494" s="91">
        <v>253.51</v>
      </c>
      <c r="I494" s="19"/>
      <c r="J494" s="14" t="e">
        <f>#REF!</f>
        <v>#REF!</v>
      </c>
      <c r="K494" s="14">
        <v>803.2</v>
      </c>
      <c r="L494" s="14" t="e">
        <f t="shared" si="13"/>
        <v>#REF!</v>
      </c>
      <c r="M494" s="14" t="e">
        <f>#REF!-Q494</f>
        <v>#REF!</v>
      </c>
      <c r="N494" s="60" t="s">
        <v>578</v>
      </c>
      <c r="O494" s="60" t="s">
        <v>1118</v>
      </c>
      <c r="P494" s="62">
        <v>4016</v>
      </c>
      <c r="Q494" s="61">
        <v>803.2</v>
      </c>
      <c r="R494" s="1">
        <f t="shared" si="12"/>
        <v>20</v>
      </c>
      <c r="S494" s="1" t="e">
        <f>#REF!-M494</f>
        <v>#REF!</v>
      </c>
    </row>
    <row r="495" spans="1:19" ht="60" customHeight="1" x14ac:dyDescent="0.25">
      <c r="A495" s="10">
        <v>491</v>
      </c>
      <c r="B495" s="11">
        <v>1000620</v>
      </c>
      <c r="C495" s="12" t="s">
        <v>579</v>
      </c>
      <c r="D495" s="11"/>
      <c r="E495" s="51" t="s">
        <v>523</v>
      </c>
      <c r="F495" s="52" t="s">
        <v>26</v>
      </c>
      <c r="G495" s="17">
        <v>40</v>
      </c>
      <c r="H495" s="91">
        <v>257.55</v>
      </c>
      <c r="I495" s="19"/>
      <c r="J495" s="14" t="e">
        <f>#REF!</f>
        <v>#REF!</v>
      </c>
      <c r="K495" s="14">
        <v>2040</v>
      </c>
      <c r="L495" s="14" t="e">
        <f t="shared" si="13"/>
        <v>#REF!</v>
      </c>
      <c r="M495" s="14" t="e">
        <f>#REF!-Q495</f>
        <v>#REF!</v>
      </c>
      <c r="N495" s="60" t="s">
        <v>579</v>
      </c>
      <c r="O495" s="60" t="s">
        <v>1119</v>
      </c>
      <c r="P495" s="62">
        <v>10200</v>
      </c>
      <c r="Q495" s="62">
        <v>2040</v>
      </c>
      <c r="R495" s="1">
        <f t="shared" si="12"/>
        <v>20</v>
      </c>
      <c r="S495" s="1" t="e">
        <f>#REF!-M495</f>
        <v>#REF!</v>
      </c>
    </row>
    <row r="496" spans="1:19" ht="60" customHeight="1" x14ac:dyDescent="0.25">
      <c r="A496" s="10">
        <v>492</v>
      </c>
      <c r="B496" s="11">
        <v>1000622</v>
      </c>
      <c r="C496" s="12" t="s">
        <v>580</v>
      </c>
      <c r="D496" s="11"/>
      <c r="E496" s="51" t="s">
        <v>523</v>
      </c>
      <c r="F496" s="52" t="s">
        <v>26</v>
      </c>
      <c r="G496" s="17">
        <v>375</v>
      </c>
      <c r="H496" s="91">
        <v>323.70499999999998</v>
      </c>
      <c r="I496" s="19"/>
      <c r="J496" s="14" t="e">
        <f>#REF!</f>
        <v>#REF!</v>
      </c>
      <c r="K496" s="14">
        <v>24037.5</v>
      </c>
      <c r="L496" s="14" t="e">
        <f t="shared" si="13"/>
        <v>#REF!</v>
      </c>
      <c r="M496" s="14" t="e">
        <f>#REF!-Q496</f>
        <v>#REF!</v>
      </c>
      <c r="N496" s="60" t="s">
        <v>580</v>
      </c>
      <c r="O496" s="60" t="s">
        <v>1120</v>
      </c>
      <c r="P496" s="62">
        <v>120187.5</v>
      </c>
      <c r="Q496" s="62">
        <v>24037.5</v>
      </c>
      <c r="R496" s="1">
        <f t="shared" si="12"/>
        <v>20</v>
      </c>
      <c r="S496" s="1" t="e">
        <f>#REF!-M496</f>
        <v>#REF!</v>
      </c>
    </row>
    <row r="497" spans="1:19" ht="60" customHeight="1" x14ac:dyDescent="0.25">
      <c r="A497" s="10">
        <v>493</v>
      </c>
      <c r="B497" s="11">
        <v>1000833</v>
      </c>
      <c r="C497" s="12" t="s">
        <v>581</v>
      </c>
      <c r="D497" s="11"/>
      <c r="E497" s="51" t="s">
        <v>548</v>
      </c>
      <c r="F497" s="52" t="s">
        <v>26</v>
      </c>
      <c r="G497" s="17">
        <v>5</v>
      </c>
      <c r="H497" s="91">
        <v>214.12</v>
      </c>
      <c r="I497" s="19"/>
      <c r="J497" s="14" t="e">
        <f>#REF!</f>
        <v>#REF!</v>
      </c>
      <c r="K497" s="14">
        <v>212</v>
      </c>
      <c r="L497" s="14" t="e">
        <f t="shared" si="13"/>
        <v>#REF!</v>
      </c>
      <c r="M497" s="14" t="e">
        <f>#REF!-Q497</f>
        <v>#REF!</v>
      </c>
      <c r="N497" s="60" t="s">
        <v>581</v>
      </c>
      <c r="O497" s="60" t="s">
        <v>1121</v>
      </c>
      <c r="P497" s="62">
        <v>1060</v>
      </c>
      <c r="Q497" s="61">
        <v>212</v>
      </c>
      <c r="R497" s="1">
        <f t="shared" si="12"/>
        <v>20</v>
      </c>
      <c r="S497" s="1" t="e">
        <f>#REF!-M497</f>
        <v>#REF!</v>
      </c>
    </row>
    <row r="498" spans="1:19" ht="34.5" customHeight="1" x14ac:dyDescent="0.25">
      <c r="A498" s="10">
        <v>494</v>
      </c>
      <c r="B498" s="11">
        <v>1001548</v>
      </c>
      <c r="C498" s="12" t="s">
        <v>582</v>
      </c>
      <c r="D498" s="11"/>
      <c r="E498" s="51" t="s">
        <v>489</v>
      </c>
      <c r="F498" s="52" t="s">
        <v>26</v>
      </c>
      <c r="G498" s="17">
        <v>2</v>
      </c>
      <c r="H498" s="91">
        <v>45835.168550000002</v>
      </c>
      <c r="I498" s="19"/>
      <c r="J498" s="14" t="e">
        <f>#REF!</f>
        <v>#REF!</v>
      </c>
      <c r="K498" s="14">
        <v>18152.54</v>
      </c>
      <c r="L498" s="14" t="e">
        <f t="shared" si="13"/>
        <v>#REF!</v>
      </c>
      <c r="M498" s="14" t="e">
        <f>#REF!-Q498</f>
        <v>#REF!</v>
      </c>
      <c r="N498" s="60" t="s">
        <v>582</v>
      </c>
      <c r="O498" s="60" t="s">
        <v>1122</v>
      </c>
      <c r="P498" s="62">
        <v>90762.71</v>
      </c>
      <c r="Q498" s="62">
        <v>18152.54</v>
      </c>
      <c r="R498" s="1">
        <f t="shared" si="12"/>
        <v>19.999997796451868</v>
      </c>
      <c r="S498" s="1" t="e">
        <f>#REF!-M498</f>
        <v>#REF!</v>
      </c>
    </row>
    <row r="499" spans="1:19" ht="34.5" customHeight="1" x14ac:dyDescent="0.25">
      <c r="A499" s="10">
        <v>495</v>
      </c>
      <c r="B499" s="11">
        <v>20028310</v>
      </c>
      <c r="C499" s="12" t="s">
        <v>583</v>
      </c>
      <c r="D499" s="11"/>
      <c r="E499" s="51" t="s">
        <v>471</v>
      </c>
      <c r="F499" s="52" t="s">
        <v>26</v>
      </c>
      <c r="G499" s="17">
        <v>1</v>
      </c>
      <c r="H499" s="91">
        <v>622072.82689999999</v>
      </c>
      <c r="I499" s="19"/>
      <c r="J499" s="14" t="e">
        <f>#REF!</f>
        <v>#REF!</v>
      </c>
      <c r="K499" s="14">
        <v>307956.84999999998</v>
      </c>
      <c r="L499" s="14" t="e">
        <f t="shared" si="13"/>
        <v>#REF!</v>
      </c>
      <c r="M499" s="14" t="e">
        <f>#REF!-Q499</f>
        <v>#REF!</v>
      </c>
      <c r="N499" s="60" t="s">
        <v>583</v>
      </c>
      <c r="O499" s="60" t="s">
        <v>1123</v>
      </c>
      <c r="P499" s="62">
        <v>615913.68999999994</v>
      </c>
      <c r="Q499" s="62">
        <v>307956.84999999998</v>
      </c>
      <c r="R499" s="1">
        <f t="shared" si="12"/>
        <v>50.000000811802053</v>
      </c>
      <c r="S499" s="1" t="e">
        <f>#REF!-M499</f>
        <v>#REF!</v>
      </c>
    </row>
    <row r="500" spans="1:19" ht="34.5" customHeight="1" x14ac:dyDescent="0.25">
      <c r="A500" s="10">
        <v>496</v>
      </c>
      <c r="B500" s="11" t="s">
        <v>584</v>
      </c>
      <c r="C500" s="12" t="s">
        <v>585</v>
      </c>
      <c r="D500" s="11"/>
      <c r="E500" s="51" t="s">
        <v>476</v>
      </c>
      <c r="F500" s="52" t="s">
        <v>26</v>
      </c>
      <c r="G500" s="17">
        <v>3</v>
      </c>
      <c r="H500" s="91">
        <v>254.80953333333332</v>
      </c>
      <c r="I500" s="19"/>
      <c r="J500" s="14" t="e">
        <f>#REF!</f>
        <v>#REF!</v>
      </c>
      <c r="K500" s="14">
        <v>378.43</v>
      </c>
      <c r="L500" s="14" t="e">
        <f t="shared" si="13"/>
        <v>#REF!</v>
      </c>
      <c r="M500" s="14" t="e">
        <f>#REF!-Q500</f>
        <v>#REF!</v>
      </c>
      <c r="N500" s="60" t="s">
        <v>585</v>
      </c>
      <c r="O500" s="60" t="s">
        <v>584</v>
      </c>
      <c r="P500" s="61">
        <v>756.86</v>
      </c>
      <c r="Q500" s="61">
        <v>378.43</v>
      </c>
      <c r="R500" s="1">
        <f t="shared" si="12"/>
        <v>50</v>
      </c>
      <c r="S500" s="1" t="e">
        <f>#REF!-M500</f>
        <v>#REF!</v>
      </c>
    </row>
    <row r="501" spans="1:19" ht="34.5" customHeight="1" x14ac:dyDescent="0.25">
      <c r="A501" s="10">
        <v>497</v>
      </c>
      <c r="B501" s="11">
        <v>217965</v>
      </c>
      <c r="C501" s="12" t="s">
        <v>586</v>
      </c>
      <c r="D501" s="11"/>
      <c r="E501" s="51" t="s">
        <v>471</v>
      </c>
      <c r="F501" s="52" t="s">
        <v>26</v>
      </c>
      <c r="G501" s="17">
        <v>1</v>
      </c>
      <c r="H501" s="91">
        <v>5779.3614000000007</v>
      </c>
      <c r="I501" s="19"/>
      <c r="J501" s="14" t="e">
        <f>#REF!</f>
        <v>#REF!</v>
      </c>
      <c r="K501" s="14">
        <v>2861.07</v>
      </c>
      <c r="L501" s="14" t="e">
        <f t="shared" si="13"/>
        <v>#REF!</v>
      </c>
      <c r="M501" s="14" t="e">
        <f>#REF!-Q501</f>
        <v>#REF!</v>
      </c>
      <c r="N501" s="60" t="s">
        <v>586</v>
      </c>
      <c r="O501" s="60" t="s">
        <v>1124</v>
      </c>
      <c r="P501" s="62">
        <v>5722.14</v>
      </c>
      <c r="Q501" s="62">
        <v>2861.07</v>
      </c>
      <c r="R501" s="1">
        <f t="shared" si="12"/>
        <v>50</v>
      </c>
      <c r="S501" s="1" t="e">
        <f>#REF!-M501</f>
        <v>#REF!</v>
      </c>
    </row>
    <row r="502" spans="1:19" ht="44.25" customHeight="1" x14ac:dyDescent="0.25">
      <c r="A502" s="10">
        <v>498</v>
      </c>
      <c r="B502" s="11">
        <v>1000170</v>
      </c>
      <c r="C502" s="12" t="s">
        <v>587</v>
      </c>
      <c r="D502" s="11"/>
      <c r="E502" s="51" t="s">
        <v>588</v>
      </c>
      <c r="F502" s="52" t="s">
        <v>26</v>
      </c>
      <c r="G502" s="17">
        <v>1</v>
      </c>
      <c r="H502" s="91">
        <v>213508.64700000003</v>
      </c>
      <c r="I502" s="19"/>
      <c r="J502" s="14" t="e">
        <f>#REF!</f>
        <v>#REF!</v>
      </c>
      <c r="K502" s="14">
        <v>42278.94</v>
      </c>
      <c r="L502" s="14" t="e">
        <f t="shared" si="13"/>
        <v>#REF!</v>
      </c>
      <c r="M502" s="14" t="e">
        <f>#REF!-Q502</f>
        <v>#REF!</v>
      </c>
      <c r="N502" s="60" t="s">
        <v>587</v>
      </c>
      <c r="O502" s="60" t="s">
        <v>1125</v>
      </c>
      <c r="P502" s="62">
        <v>211394.7</v>
      </c>
      <c r="Q502" s="62">
        <v>42278.94</v>
      </c>
      <c r="R502" s="1">
        <f t="shared" si="12"/>
        <v>20</v>
      </c>
      <c r="S502" s="1" t="e">
        <f>#REF!-M502</f>
        <v>#REF!</v>
      </c>
    </row>
    <row r="503" spans="1:19" ht="34.5" customHeight="1" x14ac:dyDescent="0.25">
      <c r="A503" s="10">
        <v>499</v>
      </c>
      <c r="B503" s="11" t="s">
        <v>589</v>
      </c>
      <c r="C503" s="12" t="s">
        <v>590</v>
      </c>
      <c r="D503" s="11"/>
      <c r="E503" s="51" t="s">
        <v>591</v>
      </c>
      <c r="F503" s="52" t="s">
        <v>26</v>
      </c>
      <c r="G503" s="17">
        <v>7</v>
      </c>
      <c r="H503" s="91">
        <v>752.20327142857138</v>
      </c>
      <c r="I503" s="19"/>
      <c r="J503" s="14" t="e">
        <f>#REF!</f>
        <v>#REF!</v>
      </c>
      <c r="K503" s="14">
        <v>1042.6600000000001</v>
      </c>
      <c r="L503" s="14" t="e">
        <f t="shared" si="13"/>
        <v>#REF!</v>
      </c>
      <c r="M503" s="14" t="e">
        <f>#REF!-Q503</f>
        <v>#REF!</v>
      </c>
      <c r="N503" s="60" t="s">
        <v>590</v>
      </c>
      <c r="O503" s="60" t="s">
        <v>589</v>
      </c>
      <c r="P503" s="62">
        <v>5213.29</v>
      </c>
      <c r="Q503" s="62">
        <v>1042.6600000000001</v>
      </c>
      <c r="R503" s="1">
        <f t="shared" si="12"/>
        <v>20.000038363490237</v>
      </c>
      <c r="S503" s="1" t="e">
        <f>#REF!-M503</f>
        <v>#REF!</v>
      </c>
    </row>
    <row r="504" spans="1:19" ht="34.5" customHeight="1" x14ac:dyDescent="0.25">
      <c r="A504" s="10">
        <v>500</v>
      </c>
      <c r="B504" s="11" t="s">
        <v>592</v>
      </c>
      <c r="C504" s="12" t="s">
        <v>593</v>
      </c>
      <c r="D504" s="11"/>
      <c r="E504" s="51" t="s">
        <v>591</v>
      </c>
      <c r="F504" s="52" t="s">
        <v>26</v>
      </c>
      <c r="G504" s="17">
        <v>11</v>
      </c>
      <c r="H504" s="91">
        <v>796.23441818181823</v>
      </c>
      <c r="I504" s="19"/>
      <c r="J504" s="14" t="e">
        <f>#REF!</f>
        <v>#REF!</v>
      </c>
      <c r="K504" s="14">
        <v>1734.37</v>
      </c>
      <c r="L504" s="14" t="e">
        <f t="shared" si="13"/>
        <v>#REF!</v>
      </c>
      <c r="M504" s="14" t="e">
        <f>#REF!-Q504</f>
        <v>#REF!</v>
      </c>
      <c r="N504" s="60" t="s">
        <v>593</v>
      </c>
      <c r="O504" s="60" t="s">
        <v>592</v>
      </c>
      <c r="P504" s="62">
        <v>8671.86</v>
      </c>
      <c r="Q504" s="62">
        <v>1734.37</v>
      </c>
      <c r="R504" s="1">
        <f t="shared" si="12"/>
        <v>19.999976936897042</v>
      </c>
      <c r="S504" s="1" t="e">
        <f>#REF!-M504</f>
        <v>#REF!</v>
      </c>
    </row>
    <row r="505" spans="1:19" ht="34.5" customHeight="1" x14ac:dyDescent="0.25">
      <c r="A505" s="10">
        <v>501</v>
      </c>
      <c r="B505" s="11" t="s">
        <v>594</v>
      </c>
      <c r="C505" s="12" t="s">
        <v>595</v>
      </c>
      <c r="D505" s="11"/>
      <c r="E505" s="51" t="s">
        <v>591</v>
      </c>
      <c r="F505" s="52" t="s">
        <v>26</v>
      </c>
      <c r="G505" s="17">
        <v>129</v>
      </c>
      <c r="H505" s="91">
        <v>691.65982248062016</v>
      </c>
      <c r="I505" s="19"/>
      <c r="J505" s="14" t="e">
        <f>#REF!</f>
        <v>#REF!</v>
      </c>
      <c r="K505" s="14">
        <v>17668.14</v>
      </c>
      <c r="L505" s="14" t="e">
        <f t="shared" si="13"/>
        <v>#REF!</v>
      </c>
      <c r="M505" s="14" t="e">
        <f>#REF!-Q505</f>
        <v>#REF!</v>
      </c>
      <c r="N505" s="60" t="s">
        <v>595</v>
      </c>
      <c r="O505" s="60" t="s">
        <v>594</v>
      </c>
      <c r="P505" s="62">
        <v>88340.71</v>
      </c>
      <c r="Q505" s="62">
        <v>17668.14</v>
      </c>
      <c r="R505" s="1">
        <f t="shared" si="12"/>
        <v>19.999997736038118</v>
      </c>
      <c r="S505" s="1" t="e">
        <f>#REF!-M505</f>
        <v>#REF!</v>
      </c>
    </row>
    <row r="506" spans="1:19" ht="34.5" customHeight="1" x14ac:dyDescent="0.25">
      <c r="A506" s="10">
        <v>502</v>
      </c>
      <c r="B506" s="11" t="s">
        <v>596</v>
      </c>
      <c r="C506" s="12" t="s">
        <v>597</v>
      </c>
      <c r="D506" s="11"/>
      <c r="E506" s="51" t="s">
        <v>598</v>
      </c>
      <c r="F506" s="52" t="s">
        <v>26</v>
      </c>
      <c r="G506" s="17">
        <v>9</v>
      </c>
      <c r="H506" s="91">
        <v>571.46248888888897</v>
      </c>
      <c r="I506" s="19"/>
      <c r="J506" s="14" t="e">
        <f>#REF!</f>
        <v>#REF!</v>
      </c>
      <c r="K506" s="14">
        <v>1018.45</v>
      </c>
      <c r="L506" s="14" t="e">
        <f t="shared" si="13"/>
        <v>#REF!</v>
      </c>
      <c r="M506" s="14" t="e">
        <f>#REF!-Q506</f>
        <v>#REF!</v>
      </c>
      <c r="N506" s="60" t="s">
        <v>1126</v>
      </c>
      <c r="O506" s="60" t="s">
        <v>596</v>
      </c>
      <c r="P506" s="62">
        <v>5092.24</v>
      </c>
      <c r="Q506" s="62">
        <v>1018.45</v>
      </c>
      <c r="R506" s="1">
        <f t="shared" si="12"/>
        <v>20.000039275446564</v>
      </c>
      <c r="S506" s="1" t="e">
        <f>#REF!-M506</f>
        <v>#REF!</v>
      </c>
    </row>
    <row r="507" spans="1:19" ht="34.5" customHeight="1" x14ac:dyDescent="0.25">
      <c r="A507" s="10">
        <v>503</v>
      </c>
      <c r="B507" s="11" t="s">
        <v>599</v>
      </c>
      <c r="C507" s="12" t="s">
        <v>600</v>
      </c>
      <c r="D507" s="11"/>
      <c r="E507" s="51" t="s">
        <v>601</v>
      </c>
      <c r="F507" s="52" t="s">
        <v>26</v>
      </c>
      <c r="G507" s="17">
        <v>1</v>
      </c>
      <c r="H507" s="91">
        <v>2311.0214000000001</v>
      </c>
      <c r="I507" s="19"/>
      <c r="J507" s="14" t="e">
        <f>#REF!</f>
        <v>#REF!</v>
      </c>
      <c r="K507" s="14">
        <v>457.63</v>
      </c>
      <c r="L507" s="14" t="e">
        <f t="shared" si="13"/>
        <v>#REF!</v>
      </c>
      <c r="M507" s="14" t="e">
        <f>#REF!-Q507</f>
        <v>#REF!</v>
      </c>
      <c r="N507" s="60" t="s">
        <v>600</v>
      </c>
      <c r="O507" s="60" t="s">
        <v>599</v>
      </c>
      <c r="P507" s="62">
        <v>2288.14</v>
      </c>
      <c r="Q507" s="61">
        <v>457.63</v>
      </c>
      <c r="R507" s="1">
        <f t="shared" si="12"/>
        <v>20.000087407239068</v>
      </c>
      <c r="S507" s="1" t="e">
        <f>#REF!-M507</f>
        <v>#REF!</v>
      </c>
    </row>
    <row r="508" spans="1:19" ht="34.5" customHeight="1" x14ac:dyDescent="0.25">
      <c r="A508" s="10">
        <v>504</v>
      </c>
      <c r="B508" s="11" t="s">
        <v>602</v>
      </c>
      <c r="C508" s="12" t="s">
        <v>603</v>
      </c>
      <c r="D508" s="11"/>
      <c r="E508" s="51" t="s">
        <v>604</v>
      </c>
      <c r="F508" s="52" t="s">
        <v>26</v>
      </c>
      <c r="G508" s="17">
        <v>2</v>
      </c>
      <c r="H508" s="91">
        <v>33604.755350000007</v>
      </c>
      <c r="I508" s="19"/>
      <c r="J508" s="14" t="e">
        <f>#REF!</f>
        <v>#REF!</v>
      </c>
      <c r="K508" s="14">
        <v>13308.81</v>
      </c>
      <c r="L508" s="14" t="e">
        <f t="shared" si="13"/>
        <v>#REF!</v>
      </c>
      <c r="M508" s="14" t="e">
        <f>#REF!-Q508</f>
        <v>#REF!</v>
      </c>
      <c r="N508" s="60" t="s">
        <v>603</v>
      </c>
      <c r="O508" s="60" t="s">
        <v>602</v>
      </c>
      <c r="P508" s="62">
        <v>66544.070000000007</v>
      </c>
      <c r="Q508" s="62">
        <v>13308.81</v>
      </c>
      <c r="R508" s="1">
        <f t="shared" si="12"/>
        <v>19.99999398894597</v>
      </c>
      <c r="S508" s="1" t="e">
        <f>#REF!-M508</f>
        <v>#REF!</v>
      </c>
    </row>
    <row r="509" spans="1:19" ht="34.5" customHeight="1" x14ac:dyDescent="0.25">
      <c r="A509" s="10">
        <v>505</v>
      </c>
      <c r="B509" s="11" t="s">
        <v>605</v>
      </c>
      <c r="C509" s="12" t="s">
        <v>606</v>
      </c>
      <c r="D509" s="11"/>
      <c r="E509" s="51" t="s">
        <v>476</v>
      </c>
      <c r="F509" s="52" t="s">
        <v>26</v>
      </c>
      <c r="G509" s="17">
        <v>2</v>
      </c>
      <c r="H509" s="91">
        <v>2179.0648999999999</v>
      </c>
      <c r="I509" s="19"/>
      <c r="J509" s="14" t="e">
        <f>#REF!</f>
        <v>#REF!</v>
      </c>
      <c r="K509" s="14">
        <v>1294.5</v>
      </c>
      <c r="L509" s="14" t="e">
        <f>K509*100/(J509+J510)</f>
        <v>#REF!</v>
      </c>
      <c r="M509" s="14" t="e">
        <f>#REF!-Q509</f>
        <v>#REF!</v>
      </c>
      <c r="N509" s="60" t="s">
        <v>1127</v>
      </c>
      <c r="O509" s="60" t="s">
        <v>605</v>
      </c>
      <c r="P509" s="62">
        <v>6472.47</v>
      </c>
      <c r="Q509" s="62">
        <v>1294.5</v>
      </c>
      <c r="R509" s="1">
        <f t="shared" si="12"/>
        <v>20.00009270031379</v>
      </c>
      <c r="S509" s="1" t="e">
        <f>#REF!-M509</f>
        <v>#REF!</v>
      </c>
    </row>
    <row r="510" spans="1:19" ht="34.5" customHeight="1" x14ac:dyDescent="0.25">
      <c r="A510" s="10">
        <v>506</v>
      </c>
      <c r="B510" s="11" t="s">
        <v>605</v>
      </c>
      <c r="C510" s="12" t="s">
        <v>606</v>
      </c>
      <c r="D510" s="11"/>
      <c r="E510" s="51" t="s">
        <v>477</v>
      </c>
      <c r="F510" s="52" t="s">
        <v>26</v>
      </c>
      <c r="G510" s="17">
        <v>1</v>
      </c>
      <c r="H510" s="91">
        <v>2179.0648999999999</v>
      </c>
      <c r="I510" s="19"/>
      <c r="J510" s="14" t="e">
        <f>#REF!</f>
        <v>#REF!</v>
      </c>
      <c r="K510" s="14"/>
      <c r="L510" s="14" t="e">
        <f t="shared" si="13"/>
        <v>#REF!</v>
      </c>
      <c r="M510" s="14" t="e">
        <f>#REF!-Q510</f>
        <v>#REF!</v>
      </c>
      <c r="N510" s="60"/>
      <c r="O510" s="60"/>
      <c r="P510" s="62"/>
      <c r="Q510" s="62"/>
      <c r="S510" s="1" t="e">
        <f>#REF!-M510</f>
        <v>#REF!</v>
      </c>
    </row>
    <row r="511" spans="1:19" ht="34.5" customHeight="1" x14ac:dyDescent="0.25">
      <c r="A511" s="10">
        <v>507</v>
      </c>
      <c r="B511" s="11">
        <v>20089282</v>
      </c>
      <c r="C511" s="12" t="s">
        <v>607</v>
      </c>
      <c r="D511" s="11"/>
      <c r="E511" s="51" t="s">
        <v>471</v>
      </c>
      <c r="F511" s="52" t="s">
        <v>26</v>
      </c>
      <c r="G511" s="17">
        <v>1</v>
      </c>
      <c r="H511" s="91">
        <v>4378.5923999999995</v>
      </c>
      <c r="I511" s="19"/>
      <c r="J511" s="14" t="e">
        <f>#REF!</f>
        <v>#REF!</v>
      </c>
      <c r="K511" s="14">
        <v>2167.62</v>
      </c>
      <c r="L511" s="14" t="e">
        <f t="shared" si="13"/>
        <v>#REF!</v>
      </c>
      <c r="M511" s="14" t="e">
        <f>#REF!-Q511</f>
        <v>#REF!</v>
      </c>
      <c r="N511" s="60" t="s">
        <v>607</v>
      </c>
      <c r="O511" s="60" t="s">
        <v>1128</v>
      </c>
      <c r="P511" s="62">
        <v>4335.24</v>
      </c>
      <c r="Q511" s="62">
        <v>2167.62</v>
      </c>
      <c r="R511" s="1">
        <f t="shared" si="12"/>
        <v>50</v>
      </c>
      <c r="S511" s="1" t="e">
        <f>#REF!-M511</f>
        <v>#REF!</v>
      </c>
    </row>
    <row r="512" spans="1:19" ht="34.5" customHeight="1" x14ac:dyDescent="0.25">
      <c r="A512" s="10">
        <v>508</v>
      </c>
      <c r="B512" s="11">
        <v>20089441</v>
      </c>
      <c r="C512" s="12" t="s">
        <v>608</v>
      </c>
      <c r="D512" s="11"/>
      <c r="E512" s="51" t="s">
        <v>471</v>
      </c>
      <c r="F512" s="52" t="s">
        <v>26</v>
      </c>
      <c r="G512" s="17">
        <v>1</v>
      </c>
      <c r="H512" s="91">
        <v>6879.2312000000002</v>
      </c>
      <c r="I512" s="19"/>
      <c r="J512" s="14" t="e">
        <f>#REF!</f>
        <v>#REF!</v>
      </c>
      <c r="K512" s="14">
        <v>3405.56</v>
      </c>
      <c r="L512" s="14" t="e">
        <f t="shared" si="13"/>
        <v>#REF!</v>
      </c>
      <c r="M512" s="14" t="e">
        <f>#REF!-Q512</f>
        <v>#REF!</v>
      </c>
      <c r="N512" s="60" t="s">
        <v>608</v>
      </c>
      <c r="O512" s="60" t="s">
        <v>1129</v>
      </c>
      <c r="P512" s="62">
        <v>6811.12</v>
      </c>
      <c r="Q512" s="62">
        <v>3405.56</v>
      </c>
      <c r="R512" s="1">
        <f t="shared" si="12"/>
        <v>50</v>
      </c>
      <c r="S512" s="1" t="e">
        <f>#REF!-M512</f>
        <v>#REF!</v>
      </c>
    </row>
    <row r="513" spans="1:19" ht="34.5" customHeight="1" x14ac:dyDescent="0.25">
      <c r="A513" s="10">
        <v>509</v>
      </c>
      <c r="B513" s="11">
        <v>1001507</v>
      </c>
      <c r="C513" s="12" t="s">
        <v>609</v>
      </c>
      <c r="D513" s="11"/>
      <c r="E513" s="51" t="s">
        <v>610</v>
      </c>
      <c r="F513" s="52" t="s">
        <v>26</v>
      </c>
      <c r="G513" s="17">
        <v>1</v>
      </c>
      <c r="H513" s="91">
        <v>4933.5974999999999</v>
      </c>
      <c r="I513" s="19"/>
      <c r="J513" s="14" t="e">
        <f>#REF!</f>
        <v>#REF!</v>
      </c>
      <c r="K513" s="14">
        <v>976.95</v>
      </c>
      <c r="L513" s="14" t="e">
        <f t="shared" si="13"/>
        <v>#REF!</v>
      </c>
      <c r="M513" s="14" t="e">
        <f>#REF!-Q513</f>
        <v>#REF!</v>
      </c>
      <c r="N513" s="60" t="s">
        <v>609</v>
      </c>
      <c r="O513" s="60" t="s">
        <v>1130</v>
      </c>
      <c r="P513" s="62">
        <v>4884.75</v>
      </c>
      <c r="Q513" s="61">
        <v>976.95</v>
      </c>
      <c r="R513" s="1">
        <f t="shared" si="12"/>
        <v>20</v>
      </c>
      <c r="S513" s="1" t="e">
        <f>#REF!-M513</f>
        <v>#REF!</v>
      </c>
    </row>
    <row r="514" spans="1:19" ht="34.5" customHeight="1" x14ac:dyDescent="0.25">
      <c r="A514" s="10">
        <v>510</v>
      </c>
      <c r="B514" s="11">
        <v>1001506</v>
      </c>
      <c r="C514" s="12" t="s">
        <v>611</v>
      </c>
      <c r="D514" s="11"/>
      <c r="E514" s="51" t="s">
        <v>610</v>
      </c>
      <c r="F514" s="52" t="s">
        <v>26</v>
      </c>
      <c r="G514" s="17">
        <v>2</v>
      </c>
      <c r="H514" s="91">
        <v>6496.5321000000004</v>
      </c>
      <c r="I514" s="19"/>
      <c r="J514" s="14" t="e">
        <f>#REF!</f>
        <v>#REF!</v>
      </c>
      <c r="K514" s="14">
        <v>2572.88</v>
      </c>
      <c r="L514" s="14" t="e">
        <f t="shared" si="13"/>
        <v>#REF!</v>
      </c>
      <c r="M514" s="14" t="e">
        <f>#REF!-Q514</f>
        <v>#REF!</v>
      </c>
      <c r="N514" s="60" t="s">
        <v>611</v>
      </c>
      <c r="O514" s="60" t="s">
        <v>1131</v>
      </c>
      <c r="P514" s="62">
        <v>12864.42</v>
      </c>
      <c r="Q514" s="62">
        <v>2572.88</v>
      </c>
      <c r="R514" s="1">
        <f t="shared" si="12"/>
        <v>19.999968906487815</v>
      </c>
      <c r="S514" s="1" t="e">
        <f>#REF!-M514</f>
        <v>#REF!</v>
      </c>
    </row>
    <row r="515" spans="1:19" ht="34.5" customHeight="1" x14ac:dyDescent="0.25">
      <c r="A515" s="10">
        <v>511</v>
      </c>
      <c r="B515" s="11">
        <v>1001505</v>
      </c>
      <c r="C515" s="12" t="s">
        <v>612</v>
      </c>
      <c r="D515" s="11"/>
      <c r="E515" s="51" t="s">
        <v>610</v>
      </c>
      <c r="F515" s="52" t="s">
        <v>26</v>
      </c>
      <c r="G515" s="17">
        <v>1</v>
      </c>
      <c r="H515" s="91">
        <v>3293.4584999999997</v>
      </c>
      <c r="I515" s="19"/>
      <c r="J515" s="14" t="e">
        <f>#REF!</f>
        <v>#REF!</v>
      </c>
      <c r="K515" s="14">
        <v>652.16999999999996</v>
      </c>
      <c r="L515" s="14" t="e">
        <f t="shared" si="13"/>
        <v>#REF!</v>
      </c>
      <c r="M515" s="14" t="e">
        <f>#REF!-Q515</f>
        <v>#REF!</v>
      </c>
      <c r="N515" s="60" t="s">
        <v>612</v>
      </c>
      <c r="O515" s="60" t="s">
        <v>1132</v>
      </c>
      <c r="P515" s="62">
        <v>3260.85</v>
      </c>
      <c r="Q515" s="61">
        <v>652.16999999999996</v>
      </c>
      <c r="R515" s="1">
        <f t="shared" si="12"/>
        <v>20</v>
      </c>
      <c r="S515" s="1" t="e">
        <f>#REF!-M515</f>
        <v>#REF!</v>
      </c>
    </row>
    <row r="516" spans="1:19" ht="34.5" customHeight="1" x14ac:dyDescent="0.25">
      <c r="A516" s="10">
        <v>512</v>
      </c>
      <c r="B516" s="11" t="s">
        <v>613</v>
      </c>
      <c r="C516" s="12" t="s">
        <v>614</v>
      </c>
      <c r="D516" s="11"/>
      <c r="E516" s="51" t="s">
        <v>615</v>
      </c>
      <c r="F516" s="52" t="s">
        <v>26</v>
      </c>
      <c r="G516" s="17">
        <v>2</v>
      </c>
      <c r="H516" s="91">
        <v>3509.3207499999999</v>
      </c>
      <c r="I516" s="19"/>
      <c r="J516" s="14" t="e">
        <f>#REF!</f>
        <v>#REF!</v>
      </c>
      <c r="K516" s="14">
        <v>1389.83</v>
      </c>
      <c r="L516" s="14" t="e">
        <f t="shared" si="13"/>
        <v>#REF!</v>
      </c>
      <c r="M516" s="14" t="e">
        <f>#REF!-Q516</f>
        <v>#REF!</v>
      </c>
      <c r="N516" s="60" t="s">
        <v>614</v>
      </c>
      <c r="O516" s="60" t="s">
        <v>613</v>
      </c>
      <c r="P516" s="62">
        <v>6949.15</v>
      </c>
      <c r="Q516" s="62">
        <v>1389.83</v>
      </c>
      <c r="R516" s="1">
        <f t="shared" si="12"/>
        <v>20</v>
      </c>
      <c r="S516" s="1" t="e">
        <f>#REF!-M516</f>
        <v>#REF!</v>
      </c>
    </row>
    <row r="517" spans="1:19" ht="34.5" customHeight="1" x14ac:dyDescent="0.25">
      <c r="A517" s="10">
        <v>513</v>
      </c>
      <c r="B517" s="11">
        <v>20100810</v>
      </c>
      <c r="C517" s="12" t="s">
        <v>616</v>
      </c>
      <c r="D517" s="11"/>
      <c r="E517" s="51" t="s">
        <v>471</v>
      </c>
      <c r="F517" s="52" t="s">
        <v>26</v>
      </c>
      <c r="G517" s="17">
        <v>2</v>
      </c>
      <c r="H517" s="91">
        <v>6375.0493000000006</v>
      </c>
      <c r="I517" s="19"/>
      <c r="J517" s="14" t="e">
        <f>#REF!</f>
        <v>#REF!</v>
      </c>
      <c r="K517" s="14">
        <v>6311.93</v>
      </c>
      <c r="L517" s="14" t="e">
        <f t="shared" si="13"/>
        <v>#REF!</v>
      </c>
      <c r="M517" s="14" t="e">
        <f>#REF!-Q517</f>
        <v>#REF!</v>
      </c>
      <c r="N517" s="60" t="s">
        <v>616</v>
      </c>
      <c r="O517" s="60" t="s">
        <v>1133</v>
      </c>
      <c r="P517" s="62">
        <v>12623.86</v>
      </c>
      <c r="Q517" s="62">
        <v>6311.93</v>
      </c>
      <c r="R517" s="1">
        <f t="shared" si="12"/>
        <v>50</v>
      </c>
      <c r="S517" s="1" t="e">
        <f>#REF!-M517</f>
        <v>#REF!</v>
      </c>
    </row>
    <row r="518" spans="1:19" ht="34.5" customHeight="1" x14ac:dyDescent="0.25">
      <c r="A518" s="10">
        <v>514</v>
      </c>
      <c r="B518" s="11">
        <v>20102882</v>
      </c>
      <c r="C518" s="12" t="s">
        <v>617</v>
      </c>
      <c r="D518" s="11"/>
      <c r="E518" s="51" t="s">
        <v>471</v>
      </c>
      <c r="F518" s="52" t="s">
        <v>26</v>
      </c>
      <c r="G518" s="17">
        <v>1</v>
      </c>
      <c r="H518" s="91">
        <v>3641.2116000000001</v>
      </c>
      <c r="I518" s="19"/>
      <c r="J518" s="14" t="e">
        <f>#REF!</f>
        <v>#REF!</v>
      </c>
      <c r="K518" s="14">
        <v>1802.58</v>
      </c>
      <c r="L518" s="14" t="e">
        <f t="shared" si="13"/>
        <v>#REF!</v>
      </c>
      <c r="M518" s="14" t="e">
        <f>#REF!-Q518</f>
        <v>#REF!</v>
      </c>
      <c r="N518" s="60" t="s">
        <v>617</v>
      </c>
      <c r="O518" s="60" t="s">
        <v>1134</v>
      </c>
      <c r="P518" s="62">
        <v>3605.16</v>
      </c>
      <c r="Q518" s="62">
        <v>1802.58</v>
      </c>
      <c r="R518" s="1">
        <f t="shared" si="12"/>
        <v>50</v>
      </c>
      <c r="S518" s="1" t="e">
        <f>#REF!-M518</f>
        <v>#REF!</v>
      </c>
    </row>
    <row r="519" spans="1:19" ht="34.5" customHeight="1" x14ac:dyDescent="0.25">
      <c r="A519" s="10">
        <v>515</v>
      </c>
      <c r="B519" s="11" t="s">
        <v>618</v>
      </c>
      <c r="C519" s="12" t="s">
        <v>619</v>
      </c>
      <c r="D519" s="11"/>
      <c r="E519" s="51" t="s">
        <v>598</v>
      </c>
      <c r="F519" s="52" t="s">
        <v>26</v>
      </c>
      <c r="G519" s="17">
        <v>7</v>
      </c>
      <c r="H519" s="91">
        <v>376.99548571428573</v>
      </c>
      <c r="I519" s="19"/>
      <c r="J519" s="14" t="e">
        <f>#REF!</f>
        <v>#REF!</v>
      </c>
      <c r="K519" s="14">
        <v>522.57000000000005</v>
      </c>
      <c r="L519" s="14" t="e">
        <f t="shared" si="13"/>
        <v>#REF!</v>
      </c>
      <c r="M519" s="14" t="e">
        <f>#REF!-Q519</f>
        <v>#REF!</v>
      </c>
      <c r="N519" s="60" t="s">
        <v>619</v>
      </c>
      <c r="O519" s="60" t="s">
        <v>618</v>
      </c>
      <c r="P519" s="62">
        <v>2612.84</v>
      </c>
      <c r="Q519" s="61">
        <v>522.57000000000005</v>
      </c>
      <c r="R519" s="1">
        <f t="shared" si="12"/>
        <v>20.000076545062079</v>
      </c>
      <c r="S519" s="1" t="e">
        <f>#REF!-M519</f>
        <v>#REF!</v>
      </c>
    </row>
    <row r="520" spans="1:19" ht="57" customHeight="1" x14ac:dyDescent="0.25">
      <c r="A520" s="10">
        <v>516</v>
      </c>
      <c r="B520" s="11">
        <v>1001149</v>
      </c>
      <c r="C520" s="12" t="s">
        <v>620</v>
      </c>
      <c r="D520" s="11"/>
      <c r="E520" s="51" t="s">
        <v>621</v>
      </c>
      <c r="F520" s="52" t="s">
        <v>26</v>
      </c>
      <c r="G520" s="17">
        <v>2</v>
      </c>
      <c r="H520" s="91">
        <v>7715.3748500000002</v>
      </c>
      <c r="I520" s="19"/>
      <c r="J520" s="14" t="e">
        <f>#REF!</f>
        <v>#REF!</v>
      </c>
      <c r="K520" s="14">
        <v>3055.59</v>
      </c>
      <c r="L520" s="14" t="e">
        <f t="shared" si="13"/>
        <v>#REF!</v>
      </c>
      <c r="M520" s="14" t="e">
        <f>#REF!-Q520</f>
        <v>#REF!</v>
      </c>
      <c r="N520" s="60" t="s">
        <v>620</v>
      </c>
      <c r="O520" s="60" t="s">
        <v>1135</v>
      </c>
      <c r="P520" s="62">
        <v>15277.97</v>
      </c>
      <c r="Q520" s="62">
        <v>3055.59</v>
      </c>
      <c r="R520" s="1">
        <f t="shared" si="12"/>
        <v>19.999973818511229</v>
      </c>
      <c r="S520" s="1" t="e">
        <f>#REF!-M520</f>
        <v>#REF!</v>
      </c>
    </row>
    <row r="521" spans="1:19" ht="34.5" customHeight="1" x14ac:dyDescent="0.25">
      <c r="A521" s="10">
        <v>517</v>
      </c>
      <c r="B521" s="11" t="s">
        <v>622</v>
      </c>
      <c r="C521" s="12" t="s">
        <v>623</v>
      </c>
      <c r="D521" s="11"/>
      <c r="E521" s="51" t="s">
        <v>487</v>
      </c>
      <c r="F521" s="52" t="s">
        <v>26</v>
      </c>
      <c r="G521" s="17">
        <v>1</v>
      </c>
      <c r="H521" s="91">
        <v>3919.6080000000002</v>
      </c>
      <c r="I521" s="19"/>
      <c r="J521" s="14" t="e">
        <f>#REF!</f>
        <v>#REF!</v>
      </c>
      <c r="K521" s="14">
        <v>1940.4</v>
      </c>
      <c r="L521" s="14" t="e">
        <f t="shared" si="13"/>
        <v>#REF!</v>
      </c>
      <c r="M521" s="14" t="e">
        <f>#REF!-Q521</f>
        <v>#REF!</v>
      </c>
      <c r="N521" s="60" t="s">
        <v>623</v>
      </c>
      <c r="O521" s="60" t="s">
        <v>622</v>
      </c>
      <c r="P521" s="62">
        <v>3880.8</v>
      </c>
      <c r="Q521" s="62">
        <v>1940.4</v>
      </c>
      <c r="R521" s="1">
        <f t="shared" si="12"/>
        <v>50</v>
      </c>
      <c r="S521" s="1" t="e">
        <f>#REF!-M521</f>
        <v>#REF!</v>
      </c>
    </row>
    <row r="522" spans="1:19" ht="34.5" customHeight="1" x14ac:dyDescent="0.25">
      <c r="A522" s="10">
        <v>518</v>
      </c>
      <c r="B522" s="11">
        <v>1000644</v>
      </c>
      <c r="C522" s="12" t="s">
        <v>624</v>
      </c>
      <c r="D522" s="11"/>
      <c r="E522" s="51" t="s">
        <v>625</v>
      </c>
      <c r="F522" s="52" t="s">
        <v>26</v>
      </c>
      <c r="G522" s="17">
        <v>5</v>
      </c>
      <c r="H522" s="91">
        <v>3680.5086800000004</v>
      </c>
      <c r="I522" s="19"/>
      <c r="J522" s="14" t="e">
        <f>#REF!</f>
        <v>#REF!</v>
      </c>
      <c r="K522" s="14">
        <v>3644.07</v>
      </c>
      <c r="L522" s="14" t="e">
        <f t="shared" si="13"/>
        <v>#REF!</v>
      </c>
      <c r="M522" s="14" t="e">
        <f>#REF!-Q522</f>
        <v>#REF!</v>
      </c>
      <c r="N522" s="60" t="s">
        <v>624</v>
      </c>
      <c r="O522" s="60" t="s">
        <v>1136</v>
      </c>
      <c r="P522" s="62">
        <v>18220.34</v>
      </c>
      <c r="Q522" s="62">
        <v>3644.07</v>
      </c>
      <c r="R522" s="1">
        <f t="shared" si="12"/>
        <v>20.000010976743575</v>
      </c>
      <c r="S522" s="1" t="e">
        <f>#REF!-M522</f>
        <v>#REF!</v>
      </c>
    </row>
    <row r="523" spans="1:19" ht="34.5" customHeight="1" x14ac:dyDescent="0.25">
      <c r="A523" s="10">
        <v>519</v>
      </c>
      <c r="B523" s="11">
        <v>1000643</v>
      </c>
      <c r="C523" s="12" t="s">
        <v>626</v>
      </c>
      <c r="D523" s="11"/>
      <c r="E523" s="51" t="s">
        <v>625</v>
      </c>
      <c r="F523" s="52" t="s">
        <v>26</v>
      </c>
      <c r="G523" s="17">
        <v>2</v>
      </c>
      <c r="H523" s="91">
        <v>3201.1848999999997</v>
      </c>
      <c r="I523" s="19"/>
      <c r="J523" s="14" t="e">
        <f>#REF!</f>
        <v>#REF!</v>
      </c>
      <c r="K523" s="14">
        <v>1267.8</v>
      </c>
      <c r="L523" s="14" t="e">
        <f t="shared" si="13"/>
        <v>#REF!</v>
      </c>
      <c r="M523" s="14" t="e">
        <f>#REF!-Q523</f>
        <v>#REF!</v>
      </c>
      <c r="N523" s="60" t="s">
        <v>626</v>
      </c>
      <c r="O523" s="60" t="s">
        <v>1137</v>
      </c>
      <c r="P523" s="62">
        <v>6338.98</v>
      </c>
      <c r="Q523" s="62">
        <v>1267.8</v>
      </c>
      <c r="R523" s="1">
        <f t="shared" si="12"/>
        <v>20.000063101634648</v>
      </c>
      <c r="S523" s="1" t="e">
        <f>#REF!-M523</f>
        <v>#REF!</v>
      </c>
    </row>
    <row r="524" spans="1:19" ht="34.5" customHeight="1" x14ac:dyDescent="0.25">
      <c r="A524" s="10">
        <v>520</v>
      </c>
      <c r="B524" s="11">
        <v>1000642</v>
      </c>
      <c r="C524" s="12" t="s">
        <v>627</v>
      </c>
      <c r="D524" s="11"/>
      <c r="E524" s="51" t="s">
        <v>625</v>
      </c>
      <c r="F524" s="52" t="s">
        <v>26</v>
      </c>
      <c r="G524" s="17">
        <v>12</v>
      </c>
      <c r="H524" s="91">
        <v>4964.406708333333</v>
      </c>
      <c r="I524" s="19"/>
      <c r="J524" s="14" t="e">
        <f>#REF!</f>
        <v>#REF!</v>
      </c>
      <c r="K524" s="14">
        <v>11796.61</v>
      </c>
      <c r="L524" s="14" t="e">
        <f t="shared" si="13"/>
        <v>#REF!</v>
      </c>
      <c r="M524" s="14" t="e">
        <f>#REF!-Q524</f>
        <v>#REF!</v>
      </c>
      <c r="N524" s="60" t="s">
        <v>627</v>
      </c>
      <c r="O524" s="60" t="s">
        <v>1138</v>
      </c>
      <c r="P524" s="62">
        <v>58983.05</v>
      </c>
      <c r="Q524" s="62">
        <v>11796.61</v>
      </c>
      <c r="R524" s="1">
        <f t="shared" si="12"/>
        <v>20</v>
      </c>
      <c r="S524" s="1" t="e">
        <f>#REF!-M524</f>
        <v>#REF!</v>
      </c>
    </row>
    <row r="525" spans="1:19" ht="34.5" customHeight="1" x14ac:dyDescent="0.25">
      <c r="A525" s="10">
        <v>521</v>
      </c>
      <c r="B525" s="11">
        <v>1000641</v>
      </c>
      <c r="C525" s="12" t="s">
        <v>628</v>
      </c>
      <c r="D525" s="11"/>
      <c r="E525" s="51" t="s">
        <v>625</v>
      </c>
      <c r="F525" s="52" t="s">
        <v>26</v>
      </c>
      <c r="G525" s="17">
        <v>1</v>
      </c>
      <c r="H525" s="91">
        <v>3423.7282999999998</v>
      </c>
      <c r="I525" s="19"/>
      <c r="J525" s="14" t="e">
        <f>#REF!</f>
        <v>#REF!</v>
      </c>
      <c r="K525" s="14">
        <v>677.97</v>
      </c>
      <c r="L525" s="14" t="e">
        <f t="shared" si="13"/>
        <v>#REF!</v>
      </c>
      <c r="M525" s="14" t="e">
        <f>#REF!-Q525</f>
        <v>#REF!</v>
      </c>
      <c r="N525" s="60" t="s">
        <v>628</v>
      </c>
      <c r="O525" s="60" t="s">
        <v>1139</v>
      </c>
      <c r="P525" s="62">
        <v>3389.83</v>
      </c>
      <c r="Q525" s="61">
        <v>677.97</v>
      </c>
      <c r="R525" s="1">
        <f t="shared" si="12"/>
        <v>20.0001180000177</v>
      </c>
      <c r="S525" s="1" t="e">
        <f>#REF!-M525</f>
        <v>#REF!</v>
      </c>
    </row>
    <row r="526" spans="1:19" ht="34.5" customHeight="1" x14ac:dyDescent="0.25">
      <c r="A526" s="10">
        <v>522</v>
      </c>
      <c r="B526" s="11" t="s">
        <v>629</v>
      </c>
      <c r="C526" s="12" t="s">
        <v>630</v>
      </c>
      <c r="D526" s="11"/>
      <c r="E526" s="51" t="s">
        <v>631</v>
      </c>
      <c r="F526" s="52" t="s">
        <v>26</v>
      </c>
      <c r="G526" s="17">
        <v>1</v>
      </c>
      <c r="H526" s="91">
        <v>4433.7282999999998</v>
      </c>
      <c r="I526" s="19"/>
      <c r="J526" s="14" t="e">
        <f>#REF!</f>
        <v>#REF!</v>
      </c>
      <c r="K526" s="14">
        <v>2194.92</v>
      </c>
      <c r="L526" s="14" t="e">
        <f t="shared" si="13"/>
        <v>#REF!</v>
      </c>
      <c r="M526" s="14" t="e">
        <f>#REF!-Q526</f>
        <v>#REF!</v>
      </c>
      <c r="N526" s="60" t="s">
        <v>630</v>
      </c>
      <c r="O526" s="60" t="s">
        <v>629</v>
      </c>
      <c r="P526" s="62">
        <v>4389.83</v>
      </c>
      <c r="Q526" s="62">
        <v>2194.92</v>
      </c>
      <c r="R526" s="1">
        <f t="shared" si="12"/>
        <v>50.000113899627095</v>
      </c>
      <c r="S526" s="1" t="e">
        <f>#REF!-M526</f>
        <v>#REF!</v>
      </c>
    </row>
    <row r="527" spans="1:19" ht="34.5" customHeight="1" x14ac:dyDescent="0.25">
      <c r="A527" s="10">
        <v>523</v>
      </c>
      <c r="B527" s="11">
        <v>281976</v>
      </c>
      <c r="C527" s="12" t="s">
        <v>632</v>
      </c>
      <c r="D527" s="11"/>
      <c r="E527" s="51" t="s">
        <v>471</v>
      </c>
      <c r="F527" s="52" t="s">
        <v>26</v>
      </c>
      <c r="G527" s="17">
        <v>1</v>
      </c>
      <c r="H527" s="91">
        <v>3753.2408</v>
      </c>
      <c r="I527" s="19"/>
      <c r="J527" s="14" t="e">
        <f>#REF!</f>
        <v>#REF!</v>
      </c>
      <c r="K527" s="14">
        <v>1858.04</v>
      </c>
      <c r="L527" s="14" t="e">
        <f t="shared" si="13"/>
        <v>#REF!</v>
      </c>
      <c r="M527" s="14" t="e">
        <f>#REF!-Q527</f>
        <v>#REF!</v>
      </c>
      <c r="N527" s="60" t="s">
        <v>632</v>
      </c>
      <c r="O527" s="60" t="s">
        <v>1140</v>
      </c>
      <c r="P527" s="62">
        <v>3716.08</v>
      </c>
      <c r="Q527" s="62">
        <v>1858.04</v>
      </c>
      <c r="R527" s="1">
        <f t="shared" si="12"/>
        <v>50</v>
      </c>
      <c r="S527" s="1" t="e">
        <f>#REF!-M527</f>
        <v>#REF!</v>
      </c>
    </row>
    <row r="528" spans="1:19" ht="34.5" customHeight="1" x14ac:dyDescent="0.25">
      <c r="A528" s="10">
        <v>524</v>
      </c>
      <c r="B528" s="11">
        <v>275690</v>
      </c>
      <c r="C528" s="12" t="s">
        <v>633</v>
      </c>
      <c r="D528" s="11"/>
      <c r="E528" s="51" t="s">
        <v>471</v>
      </c>
      <c r="F528" s="52" t="s">
        <v>26</v>
      </c>
      <c r="G528" s="17">
        <v>1</v>
      </c>
      <c r="H528" s="91">
        <v>2915.1023999999998</v>
      </c>
      <c r="I528" s="19"/>
      <c r="J528" s="14" t="e">
        <f>#REF!</f>
        <v>#REF!</v>
      </c>
      <c r="K528" s="14">
        <v>1443.12</v>
      </c>
      <c r="L528" s="14" t="e">
        <f t="shared" si="13"/>
        <v>#REF!</v>
      </c>
      <c r="M528" s="14" t="e">
        <f>#REF!-Q528</f>
        <v>#REF!</v>
      </c>
      <c r="N528" s="60" t="s">
        <v>633</v>
      </c>
      <c r="O528" s="60" t="s">
        <v>1141</v>
      </c>
      <c r="P528" s="62">
        <v>2886.24</v>
      </c>
      <c r="Q528" s="62">
        <v>1443.12</v>
      </c>
      <c r="R528" s="1">
        <f t="shared" si="12"/>
        <v>50.000000000000007</v>
      </c>
      <c r="S528" s="1" t="e">
        <f>#REF!-M528</f>
        <v>#REF!</v>
      </c>
    </row>
    <row r="529" spans="1:19" ht="34.5" customHeight="1" x14ac:dyDescent="0.25">
      <c r="A529" s="10">
        <v>525</v>
      </c>
      <c r="B529" s="11">
        <v>226740</v>
      </c>
      <c r="C529" s="12" t="s">
        <v>634</v>
      </c>
      <c r="D529" s="11"/>
      <c r="E529" s="51" t="s">
        <v>471</v>
      </c>
      <c r="F529" s="52" t="s">
        <v>26</v>
      </c>
      <c r="G529" s="17">
        <v>2</v>
      </c>
      <c r="H529" s="91">
        <v>7757.0322999999999</v>
      </c>
      <c r="I529" s="19"/>
      <c r="J529" s="14" t="e">
        <f>#REF!</f>
        <v>#REF!</v>
      </c>
      <c r="K529" s="14">
        <v>7680.23</v>
      </c>
      <c r="L529" s="14" t="e">
        <f t="shared" si="13"/>
        <v>#REF!</v>
      </c>
      <c r="M529" s="14" t="e">
        <f>#REF!-Q529</f>
        <v>#REF!</v>
      </c>
      <c r="N529" s="60" t="s">
        <v>634</v>
      </c>
      <c r="O529" s="60" t="s">
        <v>1142</v>
      </c>
      <c r="P529" s="62">
        <v>15360.46</v>
      </c>
      <c r="Q529" s="62">
        <v>7680.23</v>
      </c>
      <c r="R529" s="1">
        <f t="shared" si="12"/>
        <v>50</v>
      </c>
      <c r="S529" s="1" t="e">
        <f>#REF!-M529</f>
        <v>#REF!</v>
      </c>
    </row>
    <row r="530" spans="1:19" ht="34.5" customHeight="1" x14ac:dyDescent="0.25">
      <c r="A530" s="10">
        <v>526</v>
      </c>
      <c r="B530" s="11">
        <v>320078</v>
      </c>
      <c r="C530" s="12" t="s">
        <v>635</v>
      </c>
      <c r="D530" s="11"/>
      <c r="E530" s="51" t="s">
        <v>471</v>
      </c>
      <c r="F530" s="52" t="s">
        <v>26</v>
      </c>
      <c r="G530" s="17">
        <v>3</v>
      </c>
      <c r="H530" s="91">
        <v>3390.8729999999996</v>
      </c>
      <c r="I530" s="19"/>
      <c r="J530" s="14" t="e">
        <f>#REF!</f>
        <v>#REF!</v>
      </c>
      <c r="K530" s="14">
        <v>5035.95</v>
      </c>
      <c r="L530" s="14" t="e">
        <f t="shared" si="13"/>
        <v>#REF!</v>
      </c>
      <c r="M530" s="14" t="e">
        <f>#REF!-Q530</f>
        <v>#REF!</v>
      </c>
      <c r="N530" s="60" t="s">
        <v>635</v>
      </c>
      <c r="O530" s="60" t="s">
        <v>1143</v>
      </c>
      <c r="P530" s="62">
        <v>10071.9</v>
      </c>
      <c r="Q530" s="62">
        <v>5035.95</v>
      </c>
      <c r="R530" s="1">
        <f t="shared" si="12"/>
        <v>50</v>
      </c>
      <c r="S530" s="1" t="e">
        <f>#REF!-M530</f>
        <v>#REF!</v>
      </c>
    </row>
    <row r="531" spans="1:19" ht="34.5" customHeight="1" x14ac:dyDescent="0.25">
      <c r="A531" s="10">
        <v>527</v>
      </c>
      <c r="B531" s="11">
        <v>20088528</v>
      </c>
      <c r="C531" s="12" t="s">
        <v>636</v>
      </c>
      <c r="D531" s="11"/>
      <c r="E531" s="51" t="s">
        <v>471</v>
      </c>
      <c r="F531" s="52" t="s">
        <v>26</v>
      </c>
      <c r="G531" s="17">
        <v>4</v>
      </c>
      <c r="H531" s="91">
        <v>641.88530000000003</v>
      </c>
      <c r="I531" s="19"/>
      <c r="J531" s="14" t="e">
        <f>#REF!</f>
        <v>#REF!</v>
      </c>
      <c r="K531" s="14">
        <v>10977.39</v>
      </c>
      <c r="L531" s="14" t="e">
        <f>K531*100/(J531+J532)</f>
        <v>#REF!</v>
      </c>
      <c r="M531" s="14" t="e">
        <f>#REF!-Q531</f>
        <v>#REF!</v>
      </c>
      <c r="N531" s="60" t="s">
        <v>636</v>
      </c>
      <c r="O531" s="60" t="s">
        <v>1144</v>
      </c>
      <c r="P531" s="62">
        <v>21954.78</v>
      </c>
      <c r="Q531" s="62">
        <v>10977.39</v>
      </c>
      <c r="R531" s="1">
        <f t="shared" si="12"/>
        <v>50</v>
      </c>
      <c r="S531" s="1" t="e">
        <f>#REF!-M531</f>
        <v>#REF!</v>
      </c>
    </row>
    <row r="532" spans="1:19" ht="34.5" customHeight="1" x14ac:dyDescent="0.25">
      <c r="A532" s="10">
        <v>528</v>
      </c>
      <c r="B532" s="11">
        <v>20088528</v>
      </c>
      <c r="C532" s="12" t="s">
        <v>636</v>
      </c>
      <c r="D532" s="11"/>
      <c r="E532" s="51" t="s">
        <v>471</v>
      </c>
      <c r="F532" s="52" t="s">
        <v>26</v>
      </c>
      <c r="G532" s="17">
        <v>28</v>
      </c>
      <c r="H532" s="91">
        <v>700.2423785714285</v>
      </c>
      <c r="I532" s="19"/>
      <c r="J532" s="14" t="e">
        <f>#REF!</f>
        <v>#REF!</v>
      </c>
      <c r="K532" s="14"/>
      <c r="L532" s="14" t="e">
        <f t="shared" si="13"/>
        <v>#REF!</v>
      </c>
      <c r="M532" s="14" t="e">
        <f>#REF!-Q532</f>
        <v>#REF!</v>
      </c>
      <c r="N532" s="60"/>
      <c r="O532" s="60"/>
      <c r="P532" s="62"/>
      <c r="Q532" s="62"/>
      <c r="S532" s="1" t="e">
        <f>#REF!-M532</f>
        <v>#REF!</v>
      </c>
    </row>
    <row r="533" spans="1:19" ht="34.5" customHeight="1" x14ac:dyDescent="0.25">
      <c r="A533" s="10">
        <v>529</v>
      </c>
      <c r="B533" s="11">
        <v>20002158</v>
      </c>
      <c r="C533" s="12" t="s">
        <v>637</v>
      </c>
      <c r="D533" s="11"/>
      <c r="E533" s="51" t="s">
        <v>471</v>
      </c>
      <c r="F533" s="52" t="s">
        <v>26</v>
      </c>
      <c r="G533" s="17">
        <v>1</v>
      </c>
      <c r="H533" s="91">
        <v>17175.5651</v>
      </c>
      <c r="I533" s="19"/>
      <c r="J533" s="14" t="e">
        <f>#REF!</f>
        <v>#REF!</v>
      </c>
      <c r="K533" s="14">
        <v>8502.75</v>
      </c>
      <c r="L533" s="14" t="e">
        <f t="shared" si="13"/>
        <v>#REF!</v>
      </c>
      <c r="M533" s="14" t="e">
        <f>#REF!-Q533</f>
        <v>#REF!</v>
      </c>
      <c r="N533" s="60" t="s">
        <v>637</v>
      </c>
      <c r="O533" s="60" t="s">
        <v>1145</v>
      </c>
      <c r="P533" s="62">
        <v>17005.509999999998</v>
      </c>
      <c r="Q533" s="62">
        <v>8502.75</v>
      </c>
      <c r="R533" s="1">
        <f t="shared" si="12"/>
        <v>49.999970597765085</v>
      </c>
      <c r="S533" s="1" t="e">
        <f>#REF!-M533</f>
        <v>#REF!</v>
      </c>
    </row>
    <row r="534" spans="1:19" ht="34.5" customHeight="1" x14ac:dyDescent="0.25">
      <c r="A534" s="10">
        <v>530</v>
      </c>
      <c r="B534" s="11">
        <v>320084</v>
      </c>
      <c r="C534" s="12" t="s">
        <v>638</v>
      </c>
      <c r="D534" s="11"/>
      <c r="E534" s="51" t="s">
        <v>471</v>
      </c>
      <c r="F534" s="52" t="s">
        <v>26</v>
      </c>
      <c r="G534" s="17">
        <v>2</v>
      </c>
      <c r="H534" s="91">
        <v>17991.887500000001</v>
      </c>
      <c r="I534" s="19"/>
      <c r="J534" s="14" t="e">
        <f>#REF!</f>
        <v>#REF!</v>
      </c>
      <c r="K534" s="14">
        <v>17813.75</v>
      </c>
      <c r="L534" s="14" t="e">
        <f t="shared" si="13"/>
        <v>#REF!</v>
      </c>
      <c r="M534" s="14" t="e">
        <f>#REF!-Q534</f>
        <v>#REF!</v>
      </c>
      <c r="N534" s="60" t="s">
        <v>638</v>
      </c>
      <c r="O534" s="60" t="s">
        <v>1146</v>
      </c>
      <c r="P534" s="62">
        <v>35627.5</v>
      </c>
      <c r="Q534" s="62">
        <v>17813.75</v>
      </c>
      <c r="R534" s="1">
        <f t="shared" ref="R534:R595" si="14">Q534*100/P534</f>
        <v>50</v>
      </c>
      <c r="S534" s="1" t="e">
        <f>#REF!-M534</f>
        <v>#REF!</v>
      </c>
    </row>
    <row r="535" spans="1:19" ht="45.75" customHeight="1" x14ac:dyDescent="0.25">
      <c r="A535" s="10">
        <v>531</v>
      </c>
      <c r="B535" s="11">
        <v>1001469</v>
      </c>
      <c r="C535" s="12" t="s">
        <v>639</v>
      </c>
      <c r="D535" s="11"/>
      <c r="E535" s="51" t="s">
        <v>640</v>
      </c>
      <c r="F535" s="52" t="s">
        <v>26</v>
      </c>
      <c r="G535" s="17">
        <v>1</v>
      </c>
      <c r="H535" s="91">
        <v>3245.2309999999998</v>
      </c>
      <c r="I535" s="19"/>
      <c r="J535" s="14" t="e">
        <f>#REF!</f>
        <v>#REF!</v>
      </c>
      <c r="K535" s="14">
        <v>642.62</v>
      </c>
      <c r="L535" s="14" t="e">
        <f t="shared" si="13"/>
        <v>#REF!</v>
      </c>
      <c r="M535" s="14" t="e">
        <f>#REF!-Q535</f>
        <v>#REF!</v>
      </c>
      <c r="N535" s="60" t="s">
        <v>639</v>
      </c>
      <c r="O535" s="60" t="s">
        <v>1147</v>
      </c>
      <c r="P535" s="62">
        <v>3213.1</v>
      </c>
      <c r="Q535" s="61">
        <v>642.62</v>
      </c>
      <c r="R535" s="1">
        <f t="shared" si="14"/>
        <v>20</v>
      </c>
      <c r="S535" s="1" t="e">
        <f>#REF!-M535</f>
        <v>#REF!</v>
      </c>
    </row>
    <row r="536" spans="1:19" ht="34.5" customHeight="1" x14ac:dyDescent="0.25">
      <c r="A536" s="10">
        <v>532</v>
      </c>
      <c r="B536" s="11">
        <v>1001466</v>
      </c>
      <c r="C536" s="12" t="s">
        <v>641</v>
      </c>
      <c r="D536" s="11"/>
      <c r="E536" s="51" t="s">
        <v>640</v>
      </c>
      <c r="F536" s="52" t="s">
        <v>26</v>
      </c>
      <c r="G536" s="17">
        <v>2</v>
      </c>
      <c r="H536" s="91">
        <v>629.93700000000001</v>
      </c>
      <c r="I536" s="19"/>
      <c r="J536" s="14" t="e">
        <f>#REF!</f>
        <v>#REF!</v>
      </c>
      <c r="K536" s="14">
        <v>249.48</v>
      </c>
      <c r="L536" s="14" t="e">
        <f t="shared" ref="L536:L596" si="15">K536*100/J536</f>
        <v>#REF!</v>
      </c>
      <c r="M536" s="14" t="e">
        <f>#REF!-Q536</f>
        <v>#REF!</v>
      </c>
      <c r="N536" s="60" t="s">
        <v>641</v>
      </c>
      <c r="O536" s="60" t="s">
        <v>1148</v>
      </c>
      <c r="P536" s="62">
        <v>1247.4000000000001</v>
      </c>
      <c r="Q536" s="61">
        <v>249.48</v>
      </c>
      <c r="R536" s="1">
        <f t="shared" si="14"/>
        <v>20</v>
      </c>
      <c r="S536" s="1" t="e">
        <f>#REF!-M536</f>
        <v>#REF!</v>
      </c>
    </row>
    <row r="537" spans="1:19" ht="34.5" customHeight="1" x14ac:dyDescent="0.25">
      <c r="A537" s="10">
        <v>533</v>
      </c>
      <c r="B537" s="11">
        <v>1001092</v>
      </c>
      <c r="C537" s="12" t="s">
        <v>642</v>
      </c>
      <c r="D537" s="11"/>
      <c r="E537" s="51" t="s">
        <v>640</v>
      </c>
      <c r="F537" s="52" t="s">
        <v>26</v>
      </c>
      <c r="G537" s="17">
        <v>12</v>
      </c>
      <c r="H537" s="91">
        <v>756.59100000000001</v>
      </c>
      <c r="I537" s="19"/>
      <c r="J537" s="14" t="e">
        <f>#REF!</f>
        <v>#REF!</v>
      </c>
      <c r="K537" s="14">
        <v>1797.84</v>
      </c>
      <c r="L537" s="14" t="e">
        <f t="shared" si="15"/>
        <v>#REF!</v>
      </c>
      <c r="M537" s="14" t="e">
        <f>#REF!-Q537</f>
        <v>#REF!</v>
      </c>
      <c r="N537" s="60" t="s">
        <v>642</v>
      </c>
      <c r="O537" s="60" t="s">
        <v>1149</v>
      </c>
      <c r="P537" s="62">
        <v>8989.2000000000007</v>
      </c>
      <c r="Q537" s="62">
        <v>1797.84</v>
      </c>
      <c r="R537" s="1">
        <f t="shared" si="14"/>
        <v>20</v>
      </c>
      <c r="S537" s="1" t="e">
        <f>#REF!-M537</f>
        <v>#REF!</v>
      </c>
    </row>
    <row r="538" spans="1:19" ht="34.5" customHeight="1" x14ac:dyDescent="0.25">
      <c r="A538" s="10">
        <v>534</v>
      </c>
      <c r="B538" s="11">
        <v>1001094</v>
      </c>
      <c r="C538" s="12" t="s">
        <v>643</v>
      </c>
      <c r="D538" s="11"/>
      <c r="E538" s="51" t="s">
        <v>640</v>
      </c>
      <c r="F538" s="52" t="s">
        <v>26</v>
      </c>
      <c r="G538" s="17">
        <v>51</v>
      </c>
      <c r="H538" s="91">
        <v>1687.6089999999999</v>
      </c>
      <c r="I538" s="19"/>
      <c r="J538" s="14" t="e">
        <f>#REF!</f>
        <v>#REF!</v>
      </c>
      <c r="K538" s="14">
        <v>17043.18</v>
      </c>
      <c r="L538" s="14" t="e">
        <f t="shared" si="15"/>
        <v>#REF!</v>
      </c>
      <c r="M538" s="14" t="e">
        <f>#REF!-Q538</f>
        <v>#REF!</v>
      </c>
      <c r="N538" s="60" t="s">
        <v>643</v>
      </c>
      <c r="O538" s="60" t="s">
        <v>1150</v>
      </c>
      <c r="P538" s="62">
        <v>85215.9</v>
      </c>
      <c r="Q538" s="62">
        <v>17043.18</v>
      </c>
      <c r="R538" s="1">
        <f t="shared" si="14"/>
        <v>20</v>
      </c>
      <c r="S538" s="1" t="e">
        <f>#REF!-M538</f>
        <v>#REF!</v>
      </c>
    </row>
    <row r="539" spans="1:19" ht="34.5" customHeight="1" x14ac:dyDescent="0.25">
      <c r="A539" s="10">
        <v>535</v>
      </c>
      <c r="B539" s="11">
        <v>1001467</v>
      </c>
      <c r="C539" s="12" t="s">
        <v>644</v>
      </c>
      <c r="D539" s="11"/>
      <c r="E539" s="51" t="s">
        <v>640</v>
      </c>
      <c r="F539" s="52" t="s">
        <v>26</v>
      </c>
      <c r="G539" s="17">
        <v>4</v>
      </c>
      <c r="H539" s="91">
        <v>6705.9960000000001</v>
      </c>
      <c r="I539" s="19"/>
      <c r="J539" s="14" t="e">
        <f>#REF!</f>
        <v>#REF!</v>
      </c>
      <c r="K539" s="14">
        <v>5311.68</v>
      </c>
      <c r="L539" s="14" t="e">
        <f t="shared" si="15"/>
        <v>#REF!</v>
      </c>
      <c r="M539" s="14" t="e">
        <f>#REF!-Q539</f>
        <v>#REF!</v>
      </c>
      <c r="N539" s="60" t="s">
        <v>644</v>
      </c>
      <c r="O539" s="60" t="s">
        <v>1151</v>
      </c>
      <c r="P539" s="62">
        <v>26558.400000000001</v>
      </c>
      <c r="Q539" s="62">
        <v>5311.68</v>
      </c>
      <c r="R539" s="1">
        <f t="shared" si="14"/>
        <v>20</v>
      </c>
      <c r="S539" s="1" t="e">
        <f>#REF!-M539</f>
        <v>#REF!</v>
      </c>
    </row>
    <row r="540" spans="1:19" ht="34.5" customHeight="1" x14ac:dyDescent="0.25">
      <c r="A540" s="10">
        <v>536</v>
      </c>
      <c r="B540" s="11">
        <v>1000743</v>
      </c>
      <c r="C540" s="12" t="s">
        <v>645</v>
      </c>
      <c r="D540" s="11"/>
      <c r="E540" s="51" t="s">
        <v>646</v>
      </c>
      <c r="F540" s="52" t="s">
        <v>26</v>
      </c>
      <c r="G540" s="17">
        <v>1</v>
      </c>
      <c r="H540" s="91">
        <v>2449.6741999999999</v>
      </c>
      <c r="I540" s="19"/>
      <c r="J540" s="14" t="e">
        <f>#REF!</f>
        <v>#REF!</v>
      </c>
      <c r="K540" s="14">
        <v>485.08</v>
      </c>
      <c r="L540" s="14" t="e">
        <f t="shared" si="15"/>
        <v>#REF!</v>
      </c>
      <c r="M540" s="14" t="e">
        <f>#REF!-Q540</f>
        <v>#REF!</v>
      </c>
      <c r="N540" s="60" t="s">
        <v>645</v>
      </c>
      <c r="O540" s="60" t="s">
        <v>1152</v>
      </c>
      <c r="P540" s="62">
        <v>2425.42</v>
      </c>
      <c r="Q540" s="61">
        <v>485.08</v>
      </c>
      <c r="R540" s="1">
        <f t="shared" si="14"/>
        <v>19.999835080109836</v>
      </c>
      <c r="S540" s="1" t="e">
        <f>#REF!-M540</f>
        <v>#REF!</v>
      </c>
    </row>
    <row r="541" spans="1:19" ht="34.5" customHeight="1" x14ac:dyDescent="0.25">
      <c r="A541" s="10">
        <v>537</v>
      </c>
      <c r="B541" s="11">
        <v>1001282</v>
      </c>
      <c r="C541" s="12" t="s">
        <v>647</v>
      </c>
      <c r="D541" s="11"/>
      <c r="E541" s="51" t="s">
        <v>648</v>
      </c>
      <c r="F541" s="52" t="s">
        <v>26</v>
      </c>
      <c r="G541" s="17">
        <v>2</v>
      </c>
      <c r="H541" s="91">
        <v>4334.0110000000004</v>
      </c>
      <c r="I541" s="19"/>
      <c r="J541" s="14" t="e">
        <f>#REF!</f>
        <v>#REF!</v>
      </c>
      <c r="K541" s="14">
        <v>4291.1000000000004</v>
      </c>
      <c r="L541" s="14" t="e">
        <f t="shared" si="15"/>
        <v>#REF!</v>
      </c>
      <c r="M541" s="14" t="e">
        <f>#REF!-Q541</f>
        <v>#REF!</v>
      </c>
      <c r="N541" s="60" t="s">
        <v>647</v>
      </c>
      <c r="O541" s="60" t="s">
        <v>1153</v>
      </c>
      <c r="P541" s="62">
        <v>8582.2000000000007</v>
      </c>
      <c r="Q541" s="62">
        <v>4291.1000000000004</v>
      </c>
      <c r="R541" s="1">
        <f t="shared" si="14"/>
        <v>50</v>
      </c>
      <c r="S541" s="1" t="e">
        <f>#REF!-M541</f>
        <v>#REF!</v>
      </c>
    </row>
    <row r="542" spans="1:19" ht="34.5" customHeight="1" x14ac:dyDescent="0.25">
      <c r="A542" s="10">
        <v>538</v>
      </c>
      <c r="B542" s="11">
        <v>1001269</v>
      </c>
      <c r="C542" s="12" t="s">
        <v>649</v>
      </c>
      <c r="D542" s="11"/>
      <c r="E542" s="51" t="s">
        <v>648</v>
      </c>
      <c r="F542" s="52" t="s">
        <v>26</v>
      </c>
      <c r="G542" s="17">
        <v>1</v>
      </c>
      <c r="H542" s="91">
        <v>35552</v>
      </c>
      <c r="I542" s="19"/>
      <c r="J542" s="14" t="e">
        <f>#REF!</f>
        <v>#REF!</v>
      </c>
      <c r="K542" s="14">
        <v>17600</v>
      </c>
      <c r="L542" s="14" t="e">
        <f t="shared" si="15"/>
        <v>#REF!</v>
      </c>
      <c r="M542" s="14" t="e">
        <f>#REF!-Q542</f>
        <v>#REF!</v>
      </c>
      <c r="N542" s="60" t="s">
        <v>649</v>
      </c>
      <c r="O542" s="60" t="s">
        <v>1154</v>
      </c>
      <c r="P542" s="62">
        <v>35200</v>
      </c>
      <c r="Q542" s="62">
        <v>17600</v>
      </c>
      <c r="R542" s="1">
        <f t="shared" si="14"/>
        <v>50</v>
      </c>
      <c r="S542" s="1" t="e">
        <f>#REF!-M542</f>
        <v>#REF!</v>
      </c>
    </row>
    <row r="543" spans="1:19" ht="34.5" customHeight="1" x14ac:dyDescent="0.25">
      <c r="A543" s="10">
        <v>539</v>
      </c>
      <c r="B543" s="11">
        <v>1000930</v>
      </c>
      <c r="C543" s="12" t="s">
        <v>650</v>
      </c>
      <c r="D543" s="11"/>
      <c r="E543" s="51" t="s">
        <v>473</v>
      </c>
      <c r="F543" s="52" t="s">
        <v>26</v>
      </c>
      <c r="G543" s="17">
        <v>1</v>
      </c>
      <c r="H543" s="91">
        <v>3372.3697999999999</v>
      </c>
      <c r="I543" s="19"/>
      <c r="J543" s="14" t="e">
        <f>#REF!</f>
        <v>#REF!</v>
      </c>
      <c r="K543" s="14">
        <v>5008.47</v>
      </c>
      <c r="L543" s="14" t="e">
        <f>K543*100/(J543+J544)</f>
        <v>#REF!</v>
      </c>
      <c r="M543" s="14" t="e">
        <f>#REF!-Q543</f>
        <v>#REF!</v>
      </c>
      <c r="N543" s="60" t="s">
        <v>650</v>
      </c>
      <c r="O543" s="60" t="s">
        <v>1155</v>
      </c>
      <c r="P543" s="62">
        <v>10016.94</v>
      </c>
      <c r="Q543" s="62">
        <v>5008.47</v>
      </c>
      <c r="R543" s="1">
        <f t="shared" si="14"/>
        <v>50</v>
      </c>
      <c r="S543" s="1" t="e">
        <f>#REF!-M543</f>
        <v>#REF!</v>
      </c>
    </row>
    <row r="544" spans="1:19" ht="34.5" customHeight="1" x14ac:dyDescent="0.25">
      <c r="A544" s="10">
        <v>540</v>
      </c>
      <c r="B544" s="11">
        <v>1000930</v>
      </c>
      <c r="C544" s="12" t="s">
        <v>650</v>
      </c>
      <c r="D544" s="11"/>
      <c r="E544" s="51" t="s">
        <v>473</v>
      </c>
      <c r="F544" s="52" t="s">
        <v>26</v>
      </c>
      <c r="G544" s="17">
        <v>2</v>
      </c>
      <c r="H544" s="91">
        <v>3372.3697999999999</v>
      </c>
      <c r="I544" s="19"/>
      <c r="J544" s="14" t="e">
        <f>#REF!</f>
        <v>#REF!</v>
      </c>
      <c r="K544" s="14"/>
      <c r="L544" s="14" t="e">
        <f t="shared" si="15"/>
        <v>#REF!</v>
      </c>
      <c r="M544" s="14" t="e">
        <f>#REF!-Q544</f>
        <v>#REF!</v>
      </c>
      <c r="N544" s="60"/>
      <c r="O544" s="60"/>
      <c r="P544" s="62"/>
      <c r="Q544" s="62"/>
      <c r="S544" s="1" t="e">
        <f>#REF!-M544</f>
        <v>#REF!</v>
      </c>
    </row>
    <row r="545" spans="1:19" ht="34.5" customHeight="1" x14ac:dyDescent="0.25">
      <c r="A545" s="10">
        <v>541</v>
      </c>
      <c r="B545" s="11">
        <v>209242</v>
      </c>
      <c r="C545" s="12" t="s">
        <v>651</v>
      </c>
      <c r="D545" s="11"/>
      <c r="E545" s="51" t="s">
        <v>471</v>
      </c>
      <c r="F545" s="52" t="s">
        <v>26</v>
      </c>
      <c r="G545" s="17">
        <v>1</v>
      </c>
      <c r="H545" s="91">
        <v>2812.8298</v>
      </c>
      <c r="I545" s="19"/>
      <c r="J545" s="14" t="e">
        <f>#REF!</f>
        <v>#REF!</v>
      </c>
      <c r="K545" s="14">
        <v>1392.49</v>
      </c>
      <c r="L545" s="14" t="e">
        <f t="shared" si="15"/>
        <v>#REF!</v>
      </c>
      <c r="M545" s="14" t="e">
        <f>#REF!-Q545</f>
        <v>#REF!</v>
      </c>
      <c r="N545" s="60" t="s">
        <v>651</v>
      </c>
      <c r="O545" s="60" t="s">
        <v>1156</v>
      </c>
      <c r="P545" s="62">
        <v>2784.98</v>
      </c>
      <c r="Q545" s="62">
        <v>1392.49</v>
      </c>
      <c r="R545" s="1">
        <f t="shared" si="14"/>
        <v>50</v>
      </c>
      <c r="S545" s="1" t="e">
        <f>#REF!-M545</f>
        <v>#REF!</v>
      </c>
    </row>
    <row r="546" spans="1:19" ht="61.5" customHeight="1" x14ac:dyDescent="0.25">
      <c r="A546" s="10">
        <v>542</v>
      </c>
      <c r="B546" s="11">
        <v>1001146</v>
      </c>
      <c r="C546" s="12" t="s">
        <v>652</v>
      </c>
      <c r="D546" s="11"/>
      <c r="E546" s="51" t="s">
        <v>653</v>
      </c>
      <c r="F546" s="52" t="s">
        <v>26</v>
      </c>
      <c r="G546" s="17">
        <v>8</v>
      </c>
      <c r="H546" s="91">
        <v>1511.5761</v>
      </c>
      <c r="I546" s="19"/>
      <c r="J546" s="14" t="e">
        <f>#REF!</f>
        <v>#REF!</v>
      </c>
      <c r="K546" s="14">
        <v>2394.58</v>
      </c>
      <c r="L546" s="14" t="e">
        <f t="shared" si="15"/>
        <v>#REF!</v>
      </c>
      <c r="M546" s="14" t="e">
        <f>#REF!-Q546</f>
        <v>#REF!</v>
      </c>
      <c r="N546" s="60" t="s">
        <v>1157</v>
      </c>
      <c r="O546" s="60" t="s">
        <v>1158</v>
      </c>
      <c r="P546" s="62">
        <v>11972.88</v>
      </c>
      <c r="Q546" s="62">
        <v>2394.58</v>
      </c>
      <c r="R546" s="1">
        <f t="shared" si="14"/>
        <v>20.000033408837307</v>
      </c>
      <c r="S546" s="1" t="e">
        <f>#REF!-M546</f>
        <v>#REF!</v>
      </c>
    </row>
    <row r="547" spans="1:19" ht="59.25" customHeight="1" x14ac:dyDescent="0.25">
      <c r="A547" s="10">
        <v>543</v>
      </c>
      <c r="B547" s="11">
        <v>1001155</v>
      </c>
      <c r="C547" s="12" t="s">
        <v>654</v>
      </c>
      <c r="D547" s="11"/>
      <c r="E547" s="51" t="s">
        <v>655</v>
      </c>
      <c r="F547" s="52" t="s">
        <v>26</v>
      </c>
      <c r="G547" s="17">
        <v>2</v>
      </c>
      <c r="H547" s="91">
        <v>1511.5761</v>
      </c>
      <c r="I547" s="19"/>
      <c r="J547" s="14" t="e">
        <f>#REF!</f>
        <v>#REF!</v>
      </c>
      <c r="K547" s="14">
        <v>598.64</v>
      </c>
      <c r="L547" s="14" t="e">
        <f t="shared" si="15"/>
        <v>#REF!</v>
      </c>
      <c r="M547" s="14" t="e">
        <f>#REF!-Q547</f>
        <v>#REF!</v>
      </c>
      <c r="N547" s="60" t="s">
        <v>1159</v>
      </c>
      <c r="O547" s="60" t="s">
        <v>1160</v>
      </c>
      <c r="P547" s="62">
        <v>2993.22</v>
      </c>
      <c r="Q547" s="61">
        <v>598.64</v>
      </c>
      <c r="R547" s="1">
        <f t="shared" si="14"/>
        <v>19.999866364650778</v>
      </c>
      <c r="S547" s="1" t="e">
        <f>#REF!-M547</f>
        <v>#REF!</v>
      </c>
    </row>
    <row r="548" spans="1:19" ht="34.5" customHeight="1" x14ac:dyDescent="0.25">
      <c r="A548" s="10">
        <v>544</v>
      </c>
      <c r="B548" s="11">
        <v>1000939</v>
      </c>
      <c r="C548" s="12" t="s">
        <v>656</v>
      </c>
      <c r="D548" s="11"/>
      <c r="E548" s="51" t="s">
        <v>473</v>
      </c>
      <c r="F548" s="52" t="s">
        <v>26</v>
      </c>
      <c r="G548" s="17">
        <v>1</v>
      </c>
      <c r="H548" s="91">
        <v>1258.2175999999999</v>
      </c>
      <c r="I548" s="19"/>
      <c r="J548" s="14" t="e">
        <f>#REF!</f>
        <v>#REF!</v>
      </c>
      <c r="K548" s="14">
        <v>249.15</v>
      </c>
      <c r="L548" s="14" t="e">
        <f t="shared" si="15"/>
        <v>#REF!</v>
      </c>
      <c r="M548" s="14" t="e">
        <f>#REF!-Q548</f>
        <v>#REF!</v>
      </c>
      <c r="N548" s="60" t="s">
        <v>656</v>
      </c>
      <c r="O548" s="60" t="s">
        <v>1161</v>
      </c>
      <c r="P548" s="62">
        <v>1245.76</v>
      </c>
      <c r="Q548" s="61">
        <v>249.15</v>
      </c>
      <c r="R548" s="1">
        <f t="shared" si="14"/>
        <v>19.999839455432827</v>
      </c>
      <c r="S548" s="1" t="e">
        <f>#REF!-M548</f>
        <v>#REF!</v>
      </c>
    </row>
    <row r="549" spans="1:19" ht="34.5" customHeight="1" x14ac:dyDescent="0.25">
      <c r="A549" s="10">
        <v>545</v>
      </c>
      <c r="B549" s="11">
        <v>1001090</v>
      </c>
      <c r="C549" s="12" t="s">
        <v>657</v>
      </c>
      <c r="D549" s="11"/>
      <c r="E549" s="51" t="s">
        <v>658</v>
      </c>
      <c r="F549" s="52" t="s">
        <v>26</v>
      </c>
      <c r="G549" s="17">
        <v>1</v>
      </c>
      <c r="H549" s="91">
        <v>1651.9458999999999</v>
      </c>
      <c r="I549" s="19"/>
      <c r="J549" s="14" t="e">
        <f>#REF!</f>
        <v>#REF!</v>
      </c>
      <c r="K549" s="14">
        <v>327.12</v>
      </c>
      <c r="L549" s="14" t="e">
        <f t="shared" si="15"/>
        <v>#REF!</v>
      </c>
      <c r="M549" s="14" t="e">
        <f>#REF!-Q549</f>
        <v>#REF!</v>
      </c>
      <c r="N549" s="60" t="s">
        <v>657</v>
      </c>
      <c r="O549" s="60" t="s">
        <v>1162</v>
      </c>
      <c r="P549" s="62">
        <v>1635.59</v>
      </c>
      <c r="Q549" s="61">
        <v>327.12</v>
      </c>
      <c r="R549" s="1">
        <f t="shared" si="14"/>
        <v>20.000122280033505</v>
      </c>
      <c r="S549" s="1" t="e">
        <f>#REF!-M549</f>
        <v>#REF!</v>
      </c>
    </row>
    <row r="550" spans="1:19" ht="34.5" customHeight="1" x14ac:dyDescent="0.25">
      <c r="A550" s="10">
        <v>546</v>
      </c>
      <c r="B550" s="11" t="s">
        <v>659</v>
      </c>
      <c r="C550" s="12" t="s">
        <v>660</v>
      </c>
      <c r="D550" s="11"/>
      <c r="E550" s="51" t="s">
        <v>661</v>
      </c>
      <c r="F550" s="52" t="s">
        <v>26</v>
      </c>
      <c r="G550" s="17">
        <v>1</v>
      </c>
      <c r="H550" s="91">
        <v>1624.8375000000001</v>
      </c>
      <c r="I550" s="19"/>
      <c r="J550" s="14" t="e">
        <f>#REF!</f>
        <v>#REF!</v>
      </c>
      <c r="K550" s="14">
        <v>321.75</v>
      </c>
      <c r="L550" s="14" t="e">
        <f t="shared" si="15"/>
        <v>#REF!</v>
      </c>
      <c r="M550" s="14" t="e">
        <f>#REF!-Q550</f>
        <v>#REF!</v>
      </c>
      <c r="N550" s="60" t="s">
        <v>1163</v>
      </c>
      <c r="O550" s="60" t="s">
        <v>659</v>
      </c>
      <c r="P550" s="62">
        <v>1608.75</v>
      </c>
      <c r="Q550" s="61">
        <v>321.75</v>
      </c>
      <c r="R550" s="1">
        <f t="shared" si="14"/>
        <v>20</v>
      </c>
      <c r="S550" s="1" t="e">
        <f>#REF!-M550</f>
        <v>#REF!</v>
      </c>
    </row>
    <row r="551" spans="1:19" ht="34.5" customHeight="1" x14ac:dyDescent="0.25">
      <c r="A551" s="10">
        <v>547</v>
      </c>
      <c r="B551" s="11">
        <v>1001097</v>
      </c>
      <c r="C551" s="12" t="s">
        <v>662</v>
      </c>
      <c r="D551" s="11"/>
      <c r="E551" s="51" t="s">
        <v>663</v>
      </c>
      <c r="F551" s="52" t="s">
        <v>26</v>
      </c>
      <c r="G551" s="17">
        <v>1</v>
      </c>
      <c r="H551" s="91">
        <v>1627.9785999999999</v>
      </c>
      <c r="I551" s="19"/>
      <c r="J551" s="14" t="e">
        <f>#REF!</f>
        <v>#REF!</v>
      </c>
      <c r="K551" s="14">
        <v>322.37</v>
      </c>
      <c r="L551" s="14" t="e">
        <f t="shared" si="15"/>
        <v>#REF!</v>
      </c>
      <c r="M551" s="14" t="e">
        <f>#REF!-Q551</f>
        <v>#REF!</v>
      </c>
      <c r="N551" s="60" t="s">
        <v>662</v>
      </c>
      <c r="O551" s="60" t="s">
        <v>1164</v>
      </c>
      <c r="P551" s="62">
        <v>1611.86</v>
      </c>
      <c r="Q551" s="61">
        <v>322.37</v>
      </c>
      <c r="R551" s="1">
        <f t="shared" si="14"/>
        <v>19.999875919744891</v>
      </c>
      <c r="S551" s="1" t="e">
        <f>#REF!-M551</f>
        <v>#REF!</v>
      </c>
    </row>
    <row r="552" spans="1:19" ht="34.5" customHeight="1" x14ac:dyDescent="0.25">
      <c r="A552" s="10">
        <v>548</v>
      </c>
      <c r="B552" s="11">
        <v>1000938</v>
      </c>
      <c r="C552" s="12" t="s">
        <v>664</v>
      </c>
      <c r="D552" s="11"/>
      <c r="E552" s="51" t="s">
        <v>473</v>
      </c>
      <c r="F552" s="52" t="s">
        <v>26</v>
      </c>
      <c r="G552" s="17">
        <v>1</v>
      </c>
      <c r="H552" s="91">
        <v>135.239</v>
      </c>
      <c r="I552" s="19"/>
      <c r="J552" s="14" t="e">
        <f>#REF!</f>
        <v>#REF!</v>
      </c>
      <c r="K552" s="14">
        <v>26.78</v>
      </c>
      <c r="L552" s="14" t="e">
        <f t="shared" si="15"/>
        <v>#REF!</v>
      </c>
      <c r="M552" s="14" t="e">
        <f>#REF!-Q552</f>
        <v>#REF!</v>
      </c>
      <c r="N552" s="60" t="s">
        <v>664</v>
      </c>
      <c r="O552" s="60" t="s">
        <v>1165</v>
      </c>
      <c r="P552" s="61">
        <v>133.9</v>
      </c>
      <c r="Q552" s="61">
        <v>26.78</v>
      </c>
      <c r="R552" s="1">
        <f t="shared" si="14"/>
        <v>20</v>
      </c>
      <c r="S552" s="1" t="e">
        <f>#REF!-M552</f>
        <v>#REF!</v>
      </c>
    </row>
    <row r="553" spans="1:19" ht="34.5" customHeight="1" x14ac:dyDescent="0.25">
      <c r="A553" s="10">
        <v>549</v>
      </c>
      <c r="B553" s="11">
        <v>1001247</v>
      </c>
      <c r="C553" s="12" t="s">
        <v>665</v>
      </c>
      <c r="D553" s="11"/>
      <c r="E553" s="51" t="s">
        <v>666</v>
      </c>
      <c r="F553" s="52" t="s">
        <v>26</v>
      </c>
      <c r="G553" s="17">
        <v>1</v>
      </c>
      <c r="H553" s="91">
        <v>782.32580000000007</v>
      </c>
      <c r="I553" s="19"/>
      <c r="J553" s="14" t="e">
        <f>#REF!</f>
        <v>#REF!</v>
      </c>
      <c r="K553" s="14">
        <v>154.91999999999999</v>
      </c>
      <c r="L553" s="14" t="e">
        <f t="shared" si="15"/>
        <v>#REF!</v>
      </c>
      <c r="M553" s="14" t="e">
        <f>#REF!-Q553</f>
        <v>#REF!</v>
      </c>
      <c r="N553" s="60" t="s">
        <v>665</v>
      </c>
      <c r="O553" s="60" t="s">
        <v>1166</v>
      </c>
      <c r="P553" s="61">
        <v>774.58</v>
      </c>
      <c r="Q553" s="61">
        <v>154.91999999999999</v>
      </c>
      <c r="R553" s="1">
        <f t="shared" si="14"/>
        <v>20.000516408892558</v>
      </c>
      <c r="S553" s="1" t="e">
        <f>#REF!-M553</f>
        <v>#REF!</v>
      </c>
    </row>
    <row r="554" spans="1:19" ht="34.5" customHeight="1" x14ac:dyDescent="0.25">
      <c r="A554" s="10">
        <v>550</v>
      </c>
      <c r="B554" s="11">
        <v>1001248</v>
      </c>
      <c r="C554" s="12" t="s">
        <v>667</v>
      </c>
      <c r="D554" s="11"/>
      <c r="E554" s="51" t="s">
        <v>666</v>
      </c>
      <c r="F554" s="52" t="s">
        <v>26</v>
      </c>
      <c r="G554" s="17">
        <v>1</v>
      </c>
      <c r="H554" s="91">
        <v>1651.0975000000001</v>
      </c>
      <c r="I554" s="19"/>
      <c r="J554" s="14" t="e">
        <f>#REF!</f>
        <v>#REF!</v>
      </c>
      <c r="K554" s="14">
        <v>326.95</v>
      </c>
      <c r="L554" s="14" t="e">
        <f t="shared" si="15"/>
        <v>#REF!</v>
      </c>
      <c r="M554" s="14" t="e">
        <f>#REF!-Q554</f>
        <v>#REF!</v>
      </c>
      <c r="N554" s="60" t="s">
        <v>667</v>
      </c>
      <c r="O554" s="60" t="s">
        <v>1167</v>
      </c>
      <c r="P554" s="62">
        <v>1634.75</v>
      </c>
      <c r="Q554" s="61">
        <v>326.95</v>
      </c>
      <c r="R554" s="1">
        <f t="shared" si="14"/>
        <v>20</v>
      </c>
      <c r="S554" s="1" t="e">
        <f>#REF!-M554</f>
        <v>#REF!</v>
      </c>
    </row>
    <row r="555" spans="1:19" ht="34.5" customHeight="1" x14ac:dyDescent="0.25">
      <c r="A555" s="10">
        <v>551</v>
      </c>
      <c r="B555" s="11">
        <v>1001470</v>
      </c>
      <c r="C555" s="12" t="s">
        <v>668</v>
      </c>
      <c r="D555" s="11"/>
      <c r="E555" s="51" t="s">
        <v>640</v>
      </c>
      <c r="F555" s="52" t="s">
        <v>26</v>
      </c>
      <c r="G555" s="17">
        <v>3</v>
      </c>
      <c r="H555" s="91">
        <v>664.37800000000004</v>
      </c>
      <c r="I555" s="19"/>
      <c r="J555" s="14" t="e">
        <f>#REF!</f>
        <v>#REF!</v>
      </c>
      <c r="K555" s="14">
        <v>394.68</v>
      </c>
      <c r="L555" s="14" t="e">
        <f t="shared" si="15"/>
        <v>#REF!</v>
      </c>
      <c r="M555" s="14" t="e">
        <f>#REF!-Q555</f>
        <v>#REF!</v>
      </c>
      <c r="N555" s="60" t="s">
        <v>668</v>
      </c>
      <c r="O555" s="60" t="s">
        <v>1168</v>
      </c>
      <c r="P555" s="62">
        <v>1973.4</v>
      </c>
      <c r="Q555" s="61">
        <v>394.68</v>
      </c>
      <c r="R555" s="1">
        <f t="shared" si="14"/>
        <v>20</v>
      </c>
      <c r="S555" s="1" t="e">
        <f>#REF!-M555</f>
        <v>#REF!</v>
      </c>
    </row>
    <row r="556" spans="1:19" ht="34.5" customHeight="1" x14ac:dyDescent="0.25">
      <c r="A556" s="10">
        <v>552</v>
      </c>
      <c r="B556" s="11">
        <v>1001477</v>
      </c>
      <c r="C556" s="12" t="s">
        <v>669</v>
      </c>
      <c r="D556" s="11"/>
      <c r="E556" s="51" t="s">
        <v>640</v>
      </c>
      <c r="F556" s="52" t="s">
        <v>26</v>
      </c>
      <c r="G556" s="17">
        <v>3</v>
      </c>
      <c r="H556" s="91">
        <v>2073.1259999999997</v>
      </c>
      <c r="I556" s="19"/>
      <c r="J556" s="14" t="e">
        <f>#REF!</f>
        <v>#REF!</v>
      </c>
      <c r="K556" s="14">
        <v>1231.56</v>
      </c>
      <c r="L556" s="14" t="e">
        <f t="shared" si="15"/>
        <v>#REF!</v>
      </c>
      <c r="M556" s="14" t="e">
        <f>#REF!-Q556</f>
        <v>#REF!</v>
      </c>
      <c r="N556" s="60" t="s">
        <v>669</v>
      </c>
      <c r="O556" s="60" t="s">
        <v>1169</v>
      </c>
      <c r="P556" s="62">
        <v>6157.8</v>
      </c>
      <c r="Q556" s="62">
        <v>1231.56</v>
      </c>
      <c r="R556" s="1">
        <f t="shared" si="14"/>
        <v>20</v>
      </c>
      <c r="S556" s="1" t="e">
        <f>#REF!-M556</f>
        <v>#REF!</v>
      </c>
    </row>
    <row r="557" spans="1:19" ht="34.5" customHeight="1" x14ac:dyDescent="0.25">
      <c r="A557" s="10">
        <v>553</v>
      </c>
      <c r="B557" s="11">
        <v>1001473</v>
      </c>
      <c r="C557" s="12" t="s">
        <v>670</v>
      </c>
      <c r="D557" s="11"/>
      <c r="E557" s="51" t="s">
        <v>640</v>
      </c>
      <c r="F557" s="52" t="s">
        <v>26</v>
      </c>
      <c r="G557" s="17">
        <v>1</v>
      </c>
      <c r="H557" s="91">
        <v>2566.41</v>
      </c>
      <c r="I557" s="19"/>
      <c r="J557" s="14" t="e">
        <f>#REF!</f>
        <v>#REF!</v>
      </c>
      <c r="K557" s="14">
        <v>508.2</v>
      </c>
      <c r="L557" s="14" t="e">
        <f t="shared" si="15"/>
        <v>#REF!</v>
      </c>
      <c r="M557" s="14" t="e">
        <f>#REF!-Q557</f>
        <v>#REF!</v>
      </c>
      <c r="N557" s="60" t="s">
        <v>670</v>
      </c>
      <c r="O557" s="60" t="s">
        <v>1170</v>
      </c>
      <c r="P557" s="62">
        <v>2541</v>
      </c>
      <c r="Q557" s="61">
        <v>508.2</v>
      </c>
      <c r="R557" s="1">
        <f t="shared" si="14"/>
        <v>20</v>
      </c>
      <c r="S557" s="1" t="e">
        <f>#REF!-M557</f>
        <v>#REF!</v>
      </c>
    </row>
    <row r="558" spans="1:19" ht="34.5" customHeight="1" x14ac:dyDescent="0.25">
      <c r="A558" s="10">
        <v>554</v>
      </c>
      <c r="B558" s="11">
        <v>1001474</v>
      </c>
      <c r="C558" s="12" t="s">
        <v>671</v>
      </c>
      <c r="D558" s="11"/>
      <c r="E558" s="51" t="s">
        <v>640</v>
      </c>
      <c r="F558" s="52" t="s">
        <v>26</v>
      </c>
      <c r="G558" s="17">
        <v>1</v>
      </c>
      <c r="H558" s="91">
        <v>2467.5309999999999</v>
      </c>
      <c r="I558" s="19"/>
      <c r="J558" s="14" t="e">
        <f>#REF!</f>
        <v>#REF!</v>
      </c>
      <c r="K558" s="14">
        <v>488.62</v>
      </c>
      <c r="L558" s="14" t="e">
        <f t="shared" si="15"/>
        <v>#REF!</v>
      </c>
      <c r="M558" s="14" t="e">
        <f>#REF!-Q558</f>
        <v>#REF!</v>
      </c>
      <c r="N558" s="60" t="s">
        <v>671</v>
      </c>
      <c r="O558" s="60" t="s">
        <v>1171</v>
      </c>
      <c r="P558" s="62">
        <v>2443.1</v>
      </c>
      <c r="Q558" s="61">
        <v>488.62</v>
      </c>
      <c r="R558" s="1">
        <f t="shared" si="14"/>
        <v>20</v>
      </c>
      <c r="S558" s="1" t="e">
        <f>#REF!-M558</f>
        <v>#REF!</v>
      </c>
    </row>
    <row r="559" spans="1:19" ht="34.5" customHeight="1" x14ac:dyDescent="0.25">
      <c r="A559" s="10">
        <v>555</v>
      </c>
      <c r="B559" s="11">
        <v>1001478</v>
      </c>
      <c r="C559" s="12" t="s">
        <v>672</v>
      </c>
      <c r="D559" s="11"/>
      <c r="E559" s="51" t="s">
        <v>640</v>
      </c>
      <c r="F559" s="52" t="s">
        <v>26</v>
      </c>
      <c r="G559" s="17">
        <v>2</v>
      </c>
      <c r="H559" s="91">
        <v>3093.0240000000003</v>
      </c>
      <c r="I559" s="19"/>
      <c r="J559" s="14" t="e">
        <f>#REF!</f>
        <v>#REF!</v>
      </c>
      <c r="K559" s="14">
        <v>1224.96</v>
      </c>
      <c r="L559" s="14" t="e">
        <f t="shared" si="15"/>
        <v>#REF!</v>
      </c>
      <c r="M559" s="14" t="e">
        <f>#REF!-Q559</f>
        <v>#REF!</v>
      </c>
      <c r="N559" s="60" t="s">
        <v>672</v>
      </c>
      <c r="O559" s="60" t="s">
        <v>1172</v>
      </c>
      <c r="P559" s="62">
        <v>6124.8</v>
      </c>
      <c r="Q559" s="62">
        <v>1224.96</v>
      </c>
      <c r="R559" s="1">
        <f t="shared" si="14"/>
        <v>20</v>
      </c>
      <c r="S559" s="1" t="e">
        <f>#REF!-M559</f>
        <v>#REF!</v>
      </c>
    </row>
    <row r="560" spans="1:19" ht="34.5" customHeight="1" x14ac:dyDescent="0.25">
      <c r="A560" s="10">
        <v>556</v>
      </c>
      <c r="B560" s="11">
        <v>1001476</v>
      </c>
      <c r="C560" s="12" t="s">
        <v>673</v>
      </c>
      <c r="D560" s="11"/>
      <c r="E560" s="51" t="s">
        <v>640</v>
      </c>
      <c r="F560" s="52" t="s">
        <v>26</v>
      </c>
      <c r="G560" s="17">
        <v>1</v>
      </c>
      <c r="H560" s="91">
        <v>276.63899999999995</v>
      </c>
      <c r="I560" s="19"/>
      <c r="J560" s="14" t="e">
        <f>#REF!</f>
        <v>#REF!</v>
      </c>
      <c r="K560" s="14">
        <v>54.78</v>
      </c>
      <c r="L560" s="14" t="e">
        <f t="shared" si="15"/>
        <v>#REF!</v>
      </c>
      <c r="M560" s="14" t="e">
        <f>#REF!-Q560</f>
        <v>#REF!</v>
      </c>
      <c r="N560" s="60" t="s">
        <v>673</v>
      </c>
      <c r="O560" s="60" t="s">
        <v>1173</v>
      </c>
      <c r="P560" s="61">
        <v>273.89999999999998</v>
      </c>
      <c r="Q560" s="61">
        <v>54.78</v>
      </c>
      <c r="R560" s="1">
        <f t="shared" si="14"/>
        <v>20</v>
      </c>
      <c r="S560" s="1" t="e">
        <f>#REF!-M560</f>
        <v>#REF!</v>
      </c>
    </row>
    <row r="561" spans="1:19" ht="34.5" customHeight="1" x14ac:dyDescent="0.25">
      <c r="A561" s="10">
        <v>557</v>
      </c>
      <c r="B561" s="11">
        <v>1001479</v>
      </c>
      <c r="C561" s="12" t="s">
        <v>674</v>
      </c>
      <c r="D561" s="11"/>
      <c r="E561" s="51" t="s">
        <v>640</v>
      </c>
      <c r="F561" s="52" t="s">
        <v>26</v>
      </c>
      <c r="G561" s="17">
        <v>1</v>
      </c>
      <c r="H561" s="91">
        <v>1805.375</v>
      </c>
      <c r="I561" s="19"/>
      <c r="J561" s="14" t="e">
        <f>#REF!</f>
        <v>#REF!</v>
      </c>
      <c r="K561" s="14">
        <v>357.5</v>
      </c>
      <c r="L561" s="14" t="e">
        <f t="shared" si="15"/>
        <v>#REF!</v>
      </c>
      <c r="M561" s="14" t="e">
        <f>#REF!-Q561</f>
        <v>#REF!</v>
      </c>
      <c r="N561" s="60" t="s">
        <v>674</v>
      </c>
      <c r="O561" s="60" t="s">
        <v>1174</v>
      </c>
      <c r="P561" s="62">
        <v>1787.5</v>
      </c>
      <c r="Q561" s="61">
        <v>357.5</v>
      </c>
      <c r="R561" s="1">
        <f t="shared" si="14"/>
        <v>20</v>
      </c>
      <c r="S561" s="1" t="e">
        <f>#REF!-M561</f>
        <v>#REF!</v>
      </c>
    </row>
    <row r="562" spans="1:19" ht="34.5" customHeight="1" x14ac:dyDescent="0.25">
      <c r="A562" s="10">
        <v>558</v>
      </c>
      <c r="B562" s="11">
        <v>1001481</v>
      </c>
      <c r="C562" s="12" t="s">
        <v>675</v>
      </c>
      <c r="D562" s="11"/>
      <c r="E562" s="51" t="s">
        <v>640</v>
      </c>
      <c r="F562" s="52" t="s">
        <v>26</v>
      </c>
      <c r="G562" s="17">
        <v>1</v>
      </c>
      <c r="H562" s="91">
        <v>13978.602000000001</v>
      </c>
      <c r="I562" s="19"/>
      <c r="J562" s="14" t="e">
        <f>#REF!</f>
        <v>#REF!</v>
      </c>
      <c r="K562" s="14">
        <v>2768.04</v>
      </c>
      <c r="L562" s="14" t="e">
        <f t="shared" si="15"/>
        <v>#REF!</v>
      </c>
      <c r="M562" s="14" t="e">
        <f>#REF!-Q562</f>
        <v>#REF!</v>
      </c>
      <c r="N562" s="60" t="s">
        <v>675</v>
      </c>
      <c r="O562" s="60" t="s">
        <v>1175</v>
      </c>
      <c r="P562" s="62">
        <v>13840.2</v>
      </c>
      <c r="Q562" s="62">
        <v>2768.04</v>
      </c>
      <c r="R562" s="1">
        <f t="shared" si="14"/>
        <v>20</v>
      </c>
      <c r="S562" s="1" t="e">
        <f>#REF!-M562</f>
        <v>#REF!</v>
      </c>
    </row>
    <row r="563" spans="1:19" ht="34.5" customHeight="1" x14ac:dyDescent="0.25">
      <c r="A563" s="10">
        <v>559</v>
      </c>
      <c r="B563" s="11">
        <v>1001483</v>
      </c>
      <c r="C563" s="12" t="s">
        <v>676</v>
      </c>
      <c r="D563" s="11"/>
      <c r="E563" s="51" t="s">
        <v>640</v>
      </c>
      <c r="F563" s="52" t="s">
        <v>26</v>
      </c>
      <c r="G563" s="17">
        <v>4</v>
      </c>
      <c r="H563" s="91">
        <v>1042.1179999999999</v>
      </c>
      <c r="I563" s="19"/>
      <c r="J563" s="14" t="e">
        <f>#REF!</f>
        <v>#REF!</v>
      </c>
      <c r="K563" s="14">
        <v>825.44</v>
      </c>
      <c r="L563" s="14" t="e">
        <f t="shared" si="15"/>
        <v>#REF!</v>
      </c>
      <c r="M563" s="14" t="e">
        <f>#REF!-Q563</f>
        <v>#REF!</v>
      </c>
      <c r="N563" s="60" t="s">
        <v>676</v>
      </c>
      <c r="O563" s="60" t="s">
        <v>1176</v>
      </c>
      <c r="P563" s="62">
        <v>4127.2</v>
      </c>
      <c r="Q563" s="61">
        <v>825.44</v>
      </c>
      <c r="R563" s="1">
        <f t="shared" si="14"/>
        <v>20</v>
      </c>
      <c r="S563" s="1" t="e">
        <f>#REF!-M563</f>
        <v>#REF!</v>
      </c>
    </row>
    <row r="564" spans="1:19" ht="34.5" customHeight="1" x14ac:dyDescent="0.25">
      <c r="A564" s="10">
        <v>560</v>
      </c>
      <c r="B564" s="11">
        <v>1001484</v>
      </c>
      <c r="C564" s="12" t="s">
        <v>677</v>
      </c>
      <c r="D564" s="11"/>
      <c r="E564" s="51" t="s">
        <v>640</v>
      </c>
      <c r="F564" s="52" t="s">
        <v>26</v>
      </c>
      <c r="G564" s="17">
        <v>1</v>
      </c>
      <c r="H564" s="91">
        <v>1436.5229999999999</v>
      </c>
      <c r="I564" s="19"/>
      <c r="J564" s="14" t="e">
        <f>#REF!</f>
        <v>#REF!</v>
      </c>
      <c r="K564" s="14">
        <v>284.45999999999998</v>
      </c>
      <c r="L564" s="14" t="e">
        <f t="shared" si="15"/>
        <v>#REF!</v>
      </c>
      <c r="M564" s="14" t="e">
        <f>#REF!-Q564</f>
        <v>#REF!</v>
      </c>
      <c r="N564" s="60" t="s">
        <v>677</v>
      </c>
      <c r="O564" s="60" t="s">
        <v>1177</v>
      </c>
      <c r="P564" s="62">
        <v>1422.3</v>
      </c>
      <c r="Q564" s="61">
        <v>284.45999999999998</v>
      </c>
      <c r="R564" s="1">
        <f t="shared" si="14"/>
        <v>19.999999999999996</v>
      </c>
      <c r="S564" s="1" t="e">
        <f>#REF!-M564</f>
        <v>#REF!</v>
      </c>
    </row>
    <row r="565" spans="1:19" ht="34.5" customHeight="1" x14ac:dyDescent="0.25">
      <c r="A565" s="10">
        <v>561</v>
      </c>
      <c r="B565" s="11">
        <v>1000632</v>
      </c>
      <c r="C565" s="12" t="s">
        <v>678</v>
      </c>
      <c r="D565" s="11"/>
      <c r="E565" s="51" t="s">
        <v>482</v>
      </c>
      <c r="F565" s="52" t="s">
        <v>26</v>
      </c>
      <c r="G565" s="17">
        <v>4</v>
      </c>
      <c r="H565" s="91">
        <v>17332.627675000003</v>
      </c>
      <c r="I565" s="19"/>
      <c r="J565" s="14" t="e">
        <f>#REF!</f>
        <v>#REF!</v>
      </c>
      <c r="K565" s="14">
        <v>13728.81</v>
      </c>
      <c r="L565" s="14" t="e">
        <f t="shared" si="15"/>
        <v>#REF!</v>
      </c>
      <c r="M565" s="14" t="e">
        <f>#REF!-Q565</f>
        <v>#REF!</v>
      </c>
      <c r="N565" s="60" t="s">
        <v>678</v>
      </c>
      <c r="O565" s="60" t="s">
        <v>1178</v>
      </c>
      <c r="P565" s="62">
        <v>68644.070000000007</v>
      </c>
      <c r="Q565" s="62">
        <v>13728.81</v>
      </c>
      <c r="R565" s="1">
        <f t="shared" si="14"/>
        <v>19.999994172839692</v>
      </c>
      <c r="S565" s="1" t="e">
        <f>#REF!-M565</f>
        <v>#REF!</v>
      </c>
    </row>
    <row r="566" spans="1:19" ht="34.5" customHeight="1" x14ac:dyDescent="0.25">
      <c r="A566" s="10">
        <v>562</v>
      </c>
      <c r="B566" s="11" t="s">
        <v>679</v>
      </c>
      <c r="C566" s="12" t="s">
        <v>680</v>
      </c>
      <c r="D566" s="11"/>
      <c r="E566" s="51" t="s">
        <v>681</v>
      </c>
      <c r="F566" s="52" t="s">
        <v>26</v>
      </c>
      <c r="G566" s="17">
        <v>1</v>
      </c>
      <c r="H566" s="91">
        <v>16690.684300000001</v>
      </c>
      <c r="I566" s="19"/>
      <c r="J566" s="14" t="e">
        <f>#REF!</f>
        <v>#REF!</v>
      </c>
      <c r="K566" s="14">
        <v>19830.52</v>
      </c>
      <c r="L566" s="14" t="e">
        <f>K566*100/(J566+#REF!+#REF!)</f>
        <v>#REF!</v>
      </c>
      <c r="M566" s="14" t="e">
        <f>#REF!-Q566</f>
        <v>#REF!</v>
      </c>
      <c r="N566" s="60" t="s">
        <v>680</v>
      </c>
      <c r="O566" s="60" t="s">
        <v>679</v>
      </c>
      <c r="P566" s="62">
        <v>99152.58</v>
      </c>
      <c r="Q566" s="62">
        <v>19830.52</v>
      </c>
      <c r="R566" s="1">
        <f t="shared" si="14"/>
        <v>20.000004034186503</v>
      </c>
      <c r="S566" s="1" t="e">
        <f>#REF!-M566</f>
        <v>#REF!</v>
      </c>
    </row>
    <row r="567" spans="1:19" ht="34.5" customHeight="1" x14ac:dyDescent="0.25">
      <c r="A567" s="10">
        <v>563</v>
      </c>
      <c r="B567" s="11">
        <v>20056985</v>
      </c>
      <c r="C567" s="12" t="s">
        <v>682</v>
      </c>
      <c r="D567" s="11"/>
      <c r="E567" s="51" t="s">
        <v>471</v>
      </c>
      <c r="F567" s="52" t="s">
        <v>26</v>
      </c>
      <c r="G567" s="17">
        <v>27</v>
      </c>
      <c r="H567" s="91">
        <v>3066.353640740741</v>
      </c>
      <c r="I567" s="19"/>
      <c r="J567" s="14" t="e">
        <f>#REF!</f>
        <v>#REF!</v>
      </c>
      <c r="K567" s="14">
        <v>50093.9</v>
      </c>
      <c r="L567" s="14" t="e">
        <f>K567*100/(J567+J568)</f>
        <v>#REF!</v>
      </c>
      <c r="M567" s="14" t="e">
        <f>#REF!-Q567</f>
        <v>#REF!</v>
      </c>
      <c r="N567" s="60" t="s">
        <v>682</v>
      </c>
      <c r="O567" s="60" t="s">
        <v>1179</v>
      </c>
      <c r="P567" s="62">
        <v>100187.79</v>
      </c>
      <c r="Q567" s="62">
        <v>50093.9</v>
      </c>
      <c r="R567" s="1">
        <f t="shared" si="14"/>
        <v>50.000004990628099</v>
      </c>
      <c r="S567" s="1" t="e">
        <f>#REF!-M567</f>
        <v>#REF!</v>
      </c>
    </row>
    <row r="568" spans="1:19" ht="34.5" customHeight="1" x14ac:dyDescent="0.25">
      <c r="A568" s="10">
        <v>564</v>
      </c>
      <c r="B568" s="11">
        <v>20056985</v>
      </c>
      <c r="C568" s="12" t="s">
        <v>682</v>
      </c>
      <c r="D568" s="11"/>
      <c r="E568" s="51" t="s">
        <v>471</v>
      </c>
      <c r="F568" s="52" t="s">
        <v>26</v>
      </c>
      <c r="G568" s="17">
        <v>6</v>
      </c>
      <c r="H568" s="91">
        <v>3066.3532666666665</v>
      </c>
      <c r="I568" s="19"/>
      <c r="J568" s="14" t="e">
        <f>#REF!</f>
        <v>#REF!</v>
      </c>
      <c r="K568" s="14"/>
      <c r="L568" s="14" t="e">
        <f t="shared" si="15"/>
        <v>#REF!</v>
      </c>
      <c r="M568" s="14" t="e">
        <f>#REF!-Q568</f>
        <v>#REF!</v>
      </c>
      <c r="N568" s="60"/>
      <c r="O568" s="60"/>
      <c r="P568" s="62"/>
      <c r="Q568" s="62"/>
      <c r="S568" s="1" t="e">
        <f>#REF!-M568</f>
        <v>#REF!</v>
      </c>
    </row>
    <row r="569" spans="1:19" ht="34.5" customHeight="1" x14ac:dyDescent="0.25">
      <c r="A569" s="10">
        <v>565</v>
      </c>
      <c r="B569" s="11">
        <v>900869</v>
      </c>
      <c r="C569" s="12" t="s">
        <v>683</v>
      </c>
      <c r="D569" s="11"/>
      <c r="E569" s="51" t="s">
        <v>471</v>
      </c>
      <c r="F569" s="52" t="s">
        <v>26</v>
      </c>
      <c r="G569" s="17">
        <v>3</v>
      </c>
      <c r="H569" s="91">
        <v>173.25876666666665</v>
      </c>
      <c r="I569" s="19"/>
      <c r="J569" s="14" t="e">
        <f>#REF!</f>
        <v>#REF!</v>
      </c>
      <c r="K569" s="14">
        <v>257.32</v>
      </c>
      <c r="L569" s="14" t="e">
        <f t="shared" si="15"/>
        <v>#REF!</v>
      </c>
      <c r="M569" s="14" t="e">
        <f>#REF!-Q569</f>
        <v>#REF!</v>
      </c>
      <c r="N569" s="60" t="s">
        <v>683</v>
      </c>
      <c r="O569" s="60" t="s">
        <v>1180</v>
      </c>
      <c r="P569" s="61">
        <v>514.63</v>
      </c>
      <c r="Q569" s="61">
        <v>257.32</v>
      </c>
      <c r="R569" s="1">
        <f t="shared" si="14"/>
        <v>50.000971571808876</v>
      </c>
      <c r="S569" s="1" t="e">
        <f>#REF!-M569</f>
        <v>#REF!</v>
      </c>
    </row>
    <row r="570" spans="1:19" ht="34.5" customHeight="1" x14ac:dyDescent="0.25">
      <c r="A570" s="10">
        <v>566</v>
      </c>
      <c r="B570" s="11" t="s">
        <v>684</v>
      </c>
      <c r="C570" s="12" t="s">
        <v>685</v>
      </c>
      <c r="D570" s="11"/>
      <c r="E570" s="51" t="s">
        <v>686</v>
      </c>
      <c r="F570" s="52" t="s">
        <v>26</v>
      </c>
      <c r="G570" s="17">
        <v>4</v>
      </c>
      <c r="H570" s="91">
        <v>2272.5</v>
      </c>
      <c r="I570" s="19"/>
      <c r="J570" s="14" t="e">
        <f>#REF!</f>
        <v>#REF!</v>
      </c>
      <c r="K570" s="14">
        <v>4500</v>
      </c>
      <c r="L570" s="14" t="e">
        <f t="shared" si="15"/>
        <v>#REF!</v>
      </c>
      <c r="M570" s="14" t="e">
        <f>#REF!-Q570</f>
        <v>#REF!</v>
      </c>
      <c r="N570" s="60" t="s">
        <v>685</v>
      </c>
      <c r="O570" s="60" t="s">
        <v>684</v>
      </c>
      <c r="P570" s="62">
        <v>9000</v>
      </c>
      <c r="Q570" s="62">
        <v>4500</v>
      </c>
      <c r="R570" s="1">
        <f t="shared" si="14"/>
        <v>50</v>
      </c>
      <c r="S570" s="1" t="e">
        <f>#REF!-M570</f>
        <v>#REF!</v>
      </c>
    </row>
    <row r="571" spans="1:19" ht="34.5" customHeight="1" x14ac:dyDescent="0.25">
      <c r="A571" s="10">
        <v>567</v>
      </c>
      <c r="B571" s="11">
        <v>233738</v>
      </c>
      <c r="C571" s="12" t="s">
        <v>687</v>
      </c>
      <c r="D571" s="11"/>
      <c r="E571" s="51" t="s">
        <v>471</v>
      </c>
      <c r="F571" s="52" t="s">
        <v>26</v>
      </c>
      <c r="G571" s="17">
        <v>2</v>
      </c>
      <c r="H571" s="91">
        <v>16795.118300000002</v>
      </c>
      <c r="I571" s="19"/>
      <c r="J571" s="14" t="e">
        <f>#REF!</f>
        <v>#REF!</v>
      </c>
      <c r="K571" s="14">
        <v>16628.830000000002</v>
      </c>
      <c r="L571" s="14" t="e">
        <f t="shared" si="15"/>
        <v>#REF!</v>
      </c>
      <c r="M571" s="14" t="e">
        <f>#REF!-Q571</f>
        <v>#REF!</v>
      </c>
      <c r="N571" s="60" t="s">
        <v>687</v>
      </c>
      <c r="O571" s="60" t="s">
        <v>1181</v>
      </c>
      <c r="P571" s="62">
        <v>33257.660000000003</v>
      </c>
      <c r="Q571" s="62">
        <v>16628.830000000002</v>
      </c>
      <c r="R571" s="1">
        <f t="shared" si="14"/>
        <v>50</v>
      </c>
      <c r="S571" s="1" t="e">
        <f>#REF!-M571</f>
        <v>#REF!</v>
      </c>
    </row>
    <row r="572" spans="1:19" ht="34.5" customHeight="1" x14ac:dyDescent="0.25">
      <c r="A572" s="10">
        <v>568</v>
      </c>
      <c r="B572" s="11">
        <v>20034718</v>
      </c>
      <c r="C572" s="12" t="s">
        <v>688</v>
      </c>
      <c r="D572" s="11"/>
      <c r="E572" s="51" t="s">
        <v>471</v>
      </c>
      <c r="F572" s="52" t="s">
        <v>26</v>
      </c>
      <c r="G572" s="17">
        <v>2</v>
      </c>
      <c r="H572" s="91">
        <v>10360.620400000002</v>
      </c>
      <c r="I572" s="19"/>
      <c r="J572" s="14" t="e">
        <f>#REF!</f>
        <v>#REF!</v>
      </c>
      <c r="K572" s="14">
        <v>10258.040000000001</v>
      </c>
      <c r="L572" s="14" t="e">
        <f t="shared" si="15"/>
        <v>#REF!</v>
      </c>
      <c r="M572" s="14" t="e">
        <f>#REF!-Q572</f>
        <v>#REF!</v>
      </c>
      <c r="N572" s="60" t="s">
        <v>688</v>
      </c>
      <c r="O572" s="60" t="s">
        <v>1182</v>
      </c>
      <c r="P572" s="62">
        <v>20516.080000000002</v>
      </c>
      <c r="Q572" s="62">
        <v>10258.040000000001</v>
      </c>
      <c r="R572" s="1">
        <f t="shared" si="14"/>
        <v>50</v>
      </c>
      <c r="S572" s="1" t="e">
        <f>#REF!-M572</f>
        <v>#REF!</v>
      </c>
    </row>
    <row r="573" spans="1:19" ht="34.5" customHeight="1" x14ac:dyDescent="0.25">
      <c r="A573" s="10">
        <v>569</v>
      </c>
      <c r="B573" s="11">
        <v>238642</v>
      </c>
      <c r="C573" s="12" t="s">
        <v>689</v>
      </c>
      <c r="D573" s="11"/>
      <c r="E573" s="51" t="s">
        <v>471</v>
      </c>
      <c r="F573" s="52" t="s">
        <v>26</v>
      </c>
      <c r="G573" s="17">
        <v>6</v>
      </c>
      <c r="H573" s="91">
        <v>2205.84</v>
      </c>
      <c r="I573" s="19"/>
      <c r="J573" s="14" t="e">
        <f>#REF!</f>
        <v>#REF!</v>
      </c>
      <c r="K573" s="14">
        <v>6552</v>
      </c>
      <c r="L573" s="14" t="e">
        <f t="shared" si="15"/>
        <v>#REF!</v>
      </c>
      <c r="M573" s="14" t="e">
        <f>#REF!-Q573</f>
        <v>#REF!</v>
      </c>
      <c r="N573" s="60" t="s">
        <v>689</v>
      </c>
      <c r="O573" s="60" t="s">
        <v>1183</v>
      </c>
      <c r="P573" s="62">
        <v>13104</v>
      </c>
      <c r="Q573" s="62">
        <v>6552</v>
      </c>
      <c r="R573" s="1">
        <f t="shared" si="14"/>
        <v>50</v>
      </c>
      <c r="S573" s="1" t="e">
        <f>#REF!-M573</f>
        <v>#REF!</v>
      </c>
    </row>
    <row r="574" spans="1:19" ht="34.5" customHeight="1" x14ac:dyDescent="0.25">
      <c r="A574" s="10">
        <v>570</v>
      </c>
      <c r="B574" s="11">
        <v>1001634</v>
      </c>
      <c r="C574" s="12" t="s">
        <v>690</v>
      </c>
      <c r="D574" s="11"/>
      <c r="E574" s="51" t="s">
        <v>691</v>
      </c>
      <c r="F574" s="52" t="s">
        <v>26</v>
      </c>
      <c r="G574" s="17">
        <v>9</v>
      </c>
      <c r="H574" s="91">
        <v>4292.5</v>
      </c>
      <c r="I574" s="19"/>
      <c r="J574" s="14" t="e">
        <f>#REF!</f>
        <v>#REF!</v>
      </c>
      <c r="K574" s="14">
        <v>19125</v>
      </c>
      <c r="L574" s="14" t="e">
        <f t="shared" si="15"/>
        <v>#REF!</v>
      </c>
      <c r="M574" s="14" t="e">
        <f>#REF!-Q574</f>
        <v>#REF!</v>
      </c>
      <c r="N574" s="60" t="s">
        <v>690</v>
      </c>
      <c r="O574" s="60" t="s">
        <v>1184</v>
      </c>
      <c r="P574" s="62">
        <v>38250</v>
      </c>
      <c r="Q574" s="62">
        <v>19125</v>
      </c>
      <c r="R574" s="1">
        <f t="shared" si="14"/>
        <v>50</v>
      </c>
      <c r="S574" s="1" t="e">
        <f>#REF!-M574</f>
        <v>#REF!</v>
      </c>
    </row>
    <row r="575" spans="1:19" ht="34.5" customHeight="1" x14ac:dyDescent="0.25">
      <c r="A575" s="10">
        <v>571</v>
      </c>
      <c r="B575" s="11">
        <v>1001245</v>
      </c>
      <c r="C575" s="12" t="s">
        <v>692</v>
      </c>
      <c r="D575" s="11"/>
      <c r="E575" s="51" t="s">
        <v>666</v>
      </c>
      <c r="F575" s="52" t="s">
        <v>26</v>
      </c>
      <c r="G575" s="17">
        <v>16</v>
      </c>
      <c r="H575" s="91">
        <v>8862.3220125000007</v>
      </c>
      <c r="I575" s="19"/>
      <c r="J575" s="14" t="e">
        <f>#REF!</f>
        <v>#REF!</v>
      </c>
      <c r="K575" s="14">
        <v>78971.19</v>
      </c>
      <c r="L575" s="14" t="e">
        <f>K575*100/(J575+J576)</f>
        <v>#REF!</v>
      </c>
      <c r="M575" s="14" t="e">
        <f>#REF!-Q575</f>
        <v>#REF!</v>
      </c>
      <c r="N575" s="60" t="s">
        <v>692</v>
      </c>
      <c r="O575" s="60" t="s">
        <v>1185</v>
      </c>
      <c r="P575" s="62">
        <v>157942.37</v>
      </c>
      <c r="Q575" s="62">
        <v>78971.19</v>
      </c>
      <c r="R575" s="1">
        <f t="shared" si="14"/>
        <v>50.000003165711647</v>
      </c>
      <c r="S575" s="1" t="e">
        <f>#REF!-M575</f>
        <v>#REF!</v>
      </c>
    </row>
    <row r="576" spans="1:19" ht="34.5" customHeight="1" x14ac:dyDescent="0.25">
      <c r="A576" s="10">
        <v>572</v>
      </c>
      <c r="B576" s="11">
        <v>1001245</v>
      </c>
      <c r="C576" s="12" t="s">
        <v>692</v>
      </c>
      <c r="D576" s="11"/>
      <c r="E576" s="51" t="s">
        <v>666</v>
      </c>
      <c r="F576" s="52" t="s">
        <v>26</v>
      </c>
      <c r="G576" s="17">
        <v>2</v>
      </c>
      <c r="H576" s="91">
        <v>8862.3207500000008</v>
      </c>
      <c r="I576" s="19"/>
      <c r="J576" s="14" t="e">
        <f>#REF!</f>
        <v>#REF!</v>
      </c>
      <c r="K576" s="14"/>
      <c r="L576" s="14" t="e">
        <f t="shared" si="15"/>
        <v>#REF!</v>
      </c>
      <c r="M576" s="14" t="e">
        <f>#REF!-Q576</f>
        <v>#REF!</v>
      </c>
      <c r="N576" s="60"/>
      <c r="O576" s="60"/>
      <c r="P576" s="62"/>
      <c r="Q576" s="62"/>
      <c r="S576" s="1" t="e">
        <f>#REF!-M576</f>
        <v>#REF!</v>
      </c>
    </row>
    <row r="577" spans="1:19" ht="34.5" customHeight="1" x14ac:dyDescent="0.25">
      <c r="A577" s="10">
        <v>573</v>
      </c>
      <c r="B577" s="11">
        <v>1001127</v>
      </c>
      <c r="C577" s="12" t="s">
        <v>693</v>
      </c>
      <c r="D577" s="11"/>
      <c r="E577" s="51" t="s">
        <v>694</v>
      </c>
      <c r="F577" s="52" t="s">
        <v>26</v>
      </c>
      <c r="G577" s="17">
        <v>2</v>
      </c>
      <c r="H577" s="91">
        <v>3423.72325</v>
      </c>
      <c r="I577" s="19"/>
      <c r="J577" s="14" t="e">
        <f>#REF!</f>
        <v>#REF!</v>
      </c>
      <c r="K577" s="14">
        <v>1355.93</v>
      </c>
      <c r="L577" s="14" t="e">
        <f t="shared" si="15"/>
        <v>#REF!</v>
      </c>
      <c r="M577" s="14" t="e">
        <f>#REF!-Q577</f>
        <v>#REF!</v>
      </c>
      <c r="N577" s="60" t="s">
        <v>693</v>
      </c>
      <c r="O577" s="60" t="s">
        <v>1186</v>
      </c>
      <c r="P577" s="62">
        <v>6779.65</v>
      </c>
      <c r="Q577" s="62">
        <v>1355.93</v>
      </c>
      <c r="R577" s="1">
        <f t="shared" si="14"/>
        <v>20</v>
      </c>
      <c r="S577" s="1" t="e">
        <f>#REF!-M577</f>
        <v>#REF!</v>
      </c>
    </row>
    <row r="578" spans="1:19" ht="34.5" customHeight="1" x14ac:dyDescent="0.25">
      <c r="A578" s="10">
        <v>574</v>
      </c>
      <c r="B578" s="11">
        <v>1001126</v>
      </c>
      <c r="C578" s="12" t="s">
        <v>695</v>
      </c>
      <c r="D578" s="11"/>
      <c r="E578" s="51" t="s">
        <v>694</v>
      </c>
      <c r="F578" s="52" t="s">
        <v>26</v>
      </c>
      <c r="G578" s="17">
        <v>1</v>
      </c>
      <c r="H578" s="91">
        <v>11892.537900000001</v>
      </c>
      <c r="I578" s="19"/>
      <c r="J578" s="14" t="e">
        <f>#REF!</f>
        <v>#REF!</v>
      </c>
      <c r="K578" s="14">
        <v>2354.96</v>
      </c>
      <c r="L578" s="14" t="e">
        <f t="shared" si="15"/>
        <v>#REF!</v>
      </c>
      <c r="M578" s="14" t="e">
        <f>#REF!-Q578</f>
        <v>#REF!</v>
      </c>
      <c r="N578" s="60" t="s">
        <v>695</v>
      </c>
      <c r="O578" s="60" t="s">
        <v>1187</v>
      </c>
      <c r="P578" s="62">
        <v>11774.79</v>
      </c>
      <c r="Q578" s="62">
        <v>2354.96</v>
      </c>
      <c r="R578" s="1">
        <f t="shared" si="14"/>
        <v>20.000016985440929</v>
      </c>
      <c r="S578" s="1" t="e">
        <f>#REF!-M578</f>
        <v>#REF!</v>
      </c>
    </row>
    <row r="579" spans="1:19" ht="34.5" customHeight="1" x14ac:dyDescent="0.25">
      <c r="A579" s="10">
        <v>575</v>
      </c>
      <c r="B579" s="11">
        <v>1000670</v>
      </c>
      <c r="C579" s="12" t="s">
        <v>696</v>
      </c>
      <c r="D579" s="11"/>
      <c r="E579" s="51" t="s">
        <v>625</v>
      </c>
      <c r="F579" s="52" t="s">
        <v>26</v>
      </c>
      <c r="G579" s="17">
        <v>1</v>
      </c>
      <c r="H579" s="91">
        <v>3184.7219</v>
      </c>
      <c r="I579" s="19"/>
      <c r="J579" s="14" t="e">
        <f>#REF!</f>
        <v>#REF!</v>
      </c>
      <c r="K579" s="14">
        <v>630.64</v>
      </c>
      <c r="L579" s="14" t="e">
        <f t="shared" si="15"/>
        <v>#REF!</v>
      </c>
      <c r="M579" s="14" t="e">
        <f>#REF!-Q579</f>
        <v>#REF!</v>
      </c>
      <c r="N579" s="60" t="s">
        <v>696</v>
      </c>
      <c r="O579" s="60" t="s">
        <v>1188</v>
      </c>
      <c r="P579" s="62">
        <v>3153.19</v>
      </c>
      <c r="Q579" s="61">
        <v>630.64</v>
      </c>
      <c r="R579" s="1">
        <f t="shared" si="14"/>
        <v>20.000063427830227</v>
      </c>
      <c r="S579" s="1" t="e">
        <f>#REF!-M579</f>
        <v>#REF!</v>
      </c>
    </row>
    <row r="580" spans="1:19" ht="34.5" customHeight="1" x14ac:dyDescent="0.25">
      <c r="A580" s="10">
        <v>576</v>
      </c>
      <c r="B580" s="11">
        <v>1000824</v>
      </c>
      <c r="C580" s="12" t="s">
        <v>697</v>
      </c>
      <c r="D580" s="11"/>
      <c r="E580" s="51" t="s">
        <v>698</v>
      </c>
      <c r="F580" s="52" t="s">
        <v>26</v>
      </c>
      <c r="G580" s="17">
        <v>8</v>
      </c>
      <c r="H580" s="91">
        <v>9263.7540875000013</v>
      </c>
      <c r="I580" s="19"/>
      <c r="J580" s="14" t="e">
        <f>#REF!</f>
        <v>#REF!</v>
      </c>
      <c r="K580" s="14">
        <v>14675.25</v>
      </c>
      <c r="L580" s="14" t="e">
        <f t="shared" si="15"/>
        <v>#REF!</v>
      </c>
      <c r="M580" s="14" t="e">
        <f>#REF!-Q580</f>
        <v>#REF!</v>
      </c>
      <c r="N580" s="60" t="s">
        <v>697</v>
      </c>
      <c r="O580" s="60" t="s">
        <v>1189</v>
      </c>
      <c r="P580" s="62">
        <v>73376.27</v>
      </c>
      <c r="Q580" s="62">
        <v>14675.25</v>
      </c>
      <c r="R580" s="1">
        <f t="shared" si="14"/>
        <v>19.999994548646313</v>
      </c>
      <c r="S580" s="1" t="e">
        <f>#REF!-M580</f>
        <v>#REF!</v>
      </c>
    </row>
    <row r="581" spans="1:19" ht="34.5" customHeight="1" x14ac:dyDescent="0.25">
      <c r="A581" s="10">
        <v>577</v>
      </c>
      <c r="B581" s="11">
        <v>320571</v>
      </c>
      <c r="C581" s="12" t="s">
        <v>699</v>
      </c>
      <c r="D581" s="11"/>
      <c r="E581" s="51" t="s">
        <v>471</v>
      </c>
      <c r="F581" s="52" t="s">
        <v>26</v>
      </c>
      <c r="G581" s="17">
        <v>2</v>
      </c>
      <c r="H581" s="91">
        <v>19573.133399999999</v>
      </c>
      <c r="I581" s="19"/>
      <c r="J581" s="14" t="e">
        <f>#REF!</f>
        <v>#REF!</v>
      </c>
      <c r="K581" s="14">
        <v>19379.34</v>
      </c>
      <c r="L581" s="14" t="e">
        <f t="shared" si="15"/>
        <v>#REF!</v>
      </c>
      <c r="M581" s="14" t="e">
        <f>#REF!-Q581</f>
        <v>#REF!</v>
      </c>
      <c r="N581" s="60" t="s">
        <v>699</v>
      </c>
      <c r="O581" s="60" t="s">
        <v>1190</v>
      </c>
      <c r="P581" s="62">
        <v>38758.68</v>
      </c>
      <c r="Q581" s="62">
        <v>19379.34</v>
      </c>
      <c r="R581" s="1">
        <f t="shared" si="14"/>
        <v>50</v>
      </c>
      <c r="S581" s="1" t="e">
        <f>#REF!-M581</f>
        <v>#REF!</v>
      </c>
    </row>
    <row r="582" spans="1:19" ht="34.5" customHeight="1" x14ac:dyDescent="0.25">
      <c r="A582" s="10">
        <v>578</v>
      </c>
      <c r="B582" s="11" t="s">
        <v>700</v>
      </c>
      <c r="C582" s="12" t="s">
        <v>701</v>
      </c>
      <c r="D582" s="11"/>
      <c r="E582" s="51" t="s">
        <v>661</v>
      </c>
      <c r="F582" s="52" t="s">
        <v>26</v>
      </c>
      <c r="G582" s="17">
        <v>1</v>
      </c>
      <c r="H582" s="91">
        <v>8506.9270000000015</v>
      </c>
      <c r="I582" s="19"/>
      <c r="J582" s="14" t="e">
        <f>#REF!</f>
        <v>#REF!</v>
      </c>
      <c r="K582" s="14">
        <v>1684.54</v>
      </c>
      <c r="L582" s="14" t="e">
        <f t="shared" si="15"/>
        <v>#REF!</v>
      </c>
      <c r="M582" s="14" t="e">
        <f>#REF!-Q582</f>
        <v>#REF!</v>
      </c>
      <c r="N582" s="60" t="s">
        <v>701</v>
      </c>
      <c r="O582" s="60" t="s">
        <v>700</v>
      </c>
      <c r="P582" s="62">
        <v>8422.7000000000007</v>
      </c>
      <c r="Q582" s="62">
        <v>1684.54</v>
      </c>
      <c r="R582" s="1">
        <f t="shared" si="14"/>
        <v>20</v>
      </c>
      <c r="S582" s="1" t="e">
        <f>#REF!-M582</f>
        <v>#REF!</v>
      </c>
    </row>
    <row r="583" spans="1:19" ht="34.5" customHeight="1" x14ac:dyDescent="0.25">
      <c r="A583" s="10">
        <v>579</v>
      </c>
      <c r="B583" s="11" t="s">
        <v>702</v>
      </c>
      <c r="C583" s="12" t="s">
        <v>703</v>
      </c>
      <c r="D583" s="11"/>
      <c r="E583" s="51" t="s">
        <v>487</v>
      </c>
      <c r="F583" s="52" t="s">
        <v>26</v>
      </c>
      <c r="G583" s="17">
        <v>2</v>
      </c>
      <c r="H583" s="91">
        <v>7348.4165999999996</v>
      </c>
      <c r="I583" s="19"/>
      <c r="J583" s="14" t="e">
        <f>#REF!</f>
        <v>#REF!</v>
      </c>
      <c r="K583" s="14">
        <v>7275.66</v>
      </c>
      <c r="L583" s="14" t="e">
        <f t="shared" si="15"/>
        <v>#REF!</v>
      </c>
      <c r="M583" s="14" t="e">
        <f>#REF!-Q583</f>
        <v>#REF!</v>
      </c>
      <c r="N583" s="60" t="s">
        <v>703</v>
      </c>
      <c r="O583" s="60" t="s">
        <v>702</v>
      </c>
      <c r="P583" s="62">
        <v>14551.32</v>
      </c>
      <c r="Q583" s="62">
        <v>7275.66</v>
      </c>
      <c r="R583" s="1">
        <f t="shared" si="14"/>
        <v>50</v>
      </c>
      <c r="S583" s="1" t="e">
        <f>#REF!-M583</f>
        <v>#REF!</v>
      </c>
    </row>
    <row r="584" spans="1:19" ht="34.5" customHeight="1" x14ac:dyDescent="0.25">
      <c r="A584" s="10">
        <v>580</v>
      </c>
      <c r="B584" s="11" t="s">
        <v>704</v>
      </c>
      <c r="C584" s="12" t="s">
        <v>705</v>
      </c>
      <c r="D584" s="11"/>
      <c r="E584" s="51" t="s">
        <v>661</v>
      </c>
      <c r="F584" s="52" t="s">
        <v>26</v>
      </c>
      <c r="G584" s="17">
        <v>1</v>
      </c>
      <c r="H584" s="91">
        <v>13483.096000000001</v>
      </c>
      <c r="I584" s="19"/>
      <c r="J584" s="14" t="e">
        <f>#REF!</f>
        <v>#REF!</v>
      </c>
      <c r="K584" s="14">
        <v>2669.92</v>
      </c>
      <c r="L584" s="14" t="e">
        <f t="shared" si="15"/>
        <v>#REF!</v>
      </c>
      <c r="M584" s="14" t="e">
        <f>#REF!-Q584</f>
        <v>#REF!</v>
      </c>
      <c r="N584" s="60" t="s">
        <v>705</v>
      </c>
      <c r="O584" s="60" t="s">
        <v>704</v>
      </c>
      <c r="P584" s="62">
        <v>13349.6</v>
      </c>
      <c r="Q584" s="62">
        <v>2669.92</v>
      </c>
      <c r="R584" s="1">
        <f t="shared" si="14"/>
        <v>20</v>
      </c>
      <c r="S584" s="1" t="e">
        <f>#REF!-M584</f>
        <v>#REF!</v>
      </c>
    </row>
    <row r="585" spans="1:19" ht="34.5" customHeight="1" x14ac:dyDescent="0.25">
      <c r="A585" s="10">
        <v>581</v>
      </c>
      <c r="B585" s="11">
        <v>20077650</v>
      </c>
      <c r="C585" s="12" t="s">
        <v>706</v>
      </c>
      <c r="D585" s="11"/>
      <c r="E585" s="51" t="s">
        <v>471</v>
      </c>
      <c r="F585" s="52" t="s">
        <v>26</v>
      </c>
      <c r="G585" s="17">
        <v>1</v>
      </c>
      <c r="H585" s="91">
        <v>63878.409499999994</v>
      </c>
      <c r="I585" s="19"/>
      <c r="J585" s="14" t="e">
        <f>#REF!</f>
        <v>#REF!</v>
      </c>
      <c r="K585" s="14">
        <v>31622.98</v>
      </c>
      <c r="L585" s="14" t="e">
        <f t="shared" si="15"/>
        <v>#REF!</v>
      </c>
      <c r="M585" s="14" t="e">
        <f>#REF!-Q585</f>
        <v>#REF!</v>
      </c>
      <c r="N585" s="60" t="s">
        <v>706</v>
      </c>
      <c r="O585" s="60" t="s">
        <v>1191</v>
      </c>
      <c r="P585" s="62">
        <v>63245.95</v>
      </c>
      <c r="Q585" s="62">
        <v>31622.98</v>
      </c>
      <c r="R585" s="1">
        <f t="shared" si="14"/>
        <v>50.000007905644551</v>
      </c>
      <c r="S585" s="1" t="e">
        <f>#REF!-M585</f>
        <v>#REF!</v>
      </c>
    </row>
    <row r="586" spans="1:19" ht="34.5" customHeight="1" x14ac:dyDescent="0.25">
      <c r="A586" s="10">
        <v>582</v>
      </c>
      <c r="B586" s="11">
        <v>1001485</v>
      </c>
      <c r="C586" s="12" t="s">
        <v>707</v>
      </c>
      <c r="D586" s="11"/>
      <c r="E586" s="51" t="s">
        <v>640</v>
      </c>
      <c r="F586" s="52" t="s">
        <v>26</v>
      </c>
      <c r="G586" s="17">
        <v>6</v>
      </c>
      <c r="H586" s="91">
        <v>4771.7449999999999</v>
      </c>
      <c r="I586" s="19"/>
      <c r="J586" s="14" t="e">
        <f>#REF!</f>
        <v>#REF!</v>
      </c>
      <c r="K586" s="14">
        <v>5669.4</v>
      </c>
      <c r="L586" s="14" t="e">
        <f t="shared" si="15"/>
        <v>#REF!</v>
      </c>
      <c r="M586" s="14" t="e">
        <f>#REF!-Q586</f>
        <v>#REF!</v>
      </c>
      <c r="N586" s="60" t="s">
        <v>707</v>
      </c>
      <c r="O586" s="60" t="s">
        <v>1192</v>
      </c>
      <c r="P586" s="62">
        <v>28347</v>
      </c>
      <c r="Q586" s="62">
        <v>5669.4</v>
      </c>
      <c r="R586" s="1">
        <f t="shared" si="14"/>
        <v>20</v>
      </c>
      <c r="S586" s="1" t="e">
        <f>#REF!-M586</f>
        <v>#REF!</v>
      </c>
    </row>
    <row r="587" spans="1:19" ht="34.5" customHeight="1" x14ac:dyDescent="0.25">
      <c r="A587" s="10">
        <v>583</v>
      </c>
      <c r="B587" s="11">
        <v>1001487</v>
      </c>
      <c r="C587" s="12" t="s">
        <v>708</v>
      </c>
      <c r="D587" s="11"/>
      <c r="E587" s="51" t="s">
        <v>640</v>
      </c>
      <c r="F587" s="52" t="s">
        <v>26</v>
      </c>
      <c r="G587" s="17">
        <v>2</v>
      </c>
      <c r="H587" s="91">
        <v>8382.4950000000008</v>
      </c>
      <c r="I587" s="19"/>
      <c r="J587" s="14" t="e">
        <f>#REF!</f>
        <v>#REF!</v>
      </c>
      <c r="K587" s="14">
        <v>3319.8</v>
      </c>
      <c r="L587" s="14" t="e">
        <f t="shared" si="15"/>
        <v>#REF!</v>
      </c>
      <c r="M587" s="14" t="e">
        <f>#REF!-Q587</f>
        <v>#REF!</v>
      </c>
      <c r="N587" s="60" t="s">
        <v>708</v>
      </c>
      <c r="O587" s="60" t="s">
        <v>1193</v>
      </c>
      <c r="P587" s="62">
        <v>16599</v>
      </c>
      <c r="Q587" s="62">
        <v>3319.8</v>
      </c>
      <c r="R587" s="1">
        <f t="shared" si="14"/>
        <v>20</v>
      </c>
      <c r="S587" s="1" t="e">
        <f>#REF!-M587</f>
        <v>#REF!</v>
      </c>
    </row>
    <row r="588" spans="1:19" ht="34.5" customHeight="1" x14ac:dyDescent="0.25">
      <c r="A588" s="10">
        <v>584</v>
      </c>
      <c r="B588" s="11">
        <v>1000947</v>
      </c>
      <c r="C588" s="12" t="s">
        <v>709</v>
      </c>
      <c r="D588" s="11"/>
      <c r="E588" s="51" t="s">
        <v>473</v>
      </c>
      <c r="F588" s="52" t="s">
        <v>26</v>
      </c>
      <c r="G588" s="17">
        <v>1</v>
      </c>
      <c r="H588" s="91">
        <v>6107.0760999999993</v>
      </c>
      <c r="I588" s="19"/>
      <c r="J588" s="14" t="e">
        <f>#REF!</f>
        <v>#REF!</v>
      </c>
      <c r="K588" s="14">
        <v>2418.64</v>
      </c>
      <c r="L588" s="14" t="e">
        <f>K588*100/(J588+J589)</f>
        <v>#REF!</v>
      </c>
      <c r="M588" s="14" t="e">
        <f>#REF!-Q588</f>
        <v>#REF!</v>
      </c>
      <c r="N588" s="60" t="s">
        <v>709</v>
      </c>
      <c r="O588" s="60" t="s">
        <v>1194</v>
      </c>
      <c r="P588" s="62">
        <v>12093.22</v>
      </c>
      <c r="Q588" s="62">
        <v>2418.64</v>
      </c>
      <c r="R588" s="1">
        <f t="shared" si="14"/>
        <v>19.999966923615052</v>
      </c>
      <c r="S588" s="1" t="e">
        <f>#REF!-M588</f>
        <v>#REF!</v>
      </c>
    </row>
    <row r="589" spans="1:19" ht="34.5" customHeight="1" x14ac:dyDescent="0.25">
      <c r="A589" s="10">
        <v>585</v>
      </c>
      <c r="B589" s="11">
        <v>1000947</v>
      </c>
      <c r="C589" s="12" t="s">
        <v>709</v>
      </c>
      <c r="D589" s="11"/>
      <c r="E589" s="51" t="s">
        <v>473</v>
      </c>
      <c r="F589" s="52" t="s">
        <v>26</v>
      </c>
      <c r="G589" s="17">
        <v>1</v>
      </c>
      <c r="H589" s="91">
        <v>6107.0760999999993</v>
      </c>
      <c r="I589" s="19"/>
      <c r="J589" s="14" t="e">
        <f>#REF!</f>
        <v>#REF!</v>
      </c>
      <c r="K589" s="14"/>
      <c r="L589" s="14" t="e">
        <f t="shared" si="15"/>
        <v>#REF!</v>
      </c>
      <c r="M589" s="14" t="e">
        <f>#REF!-Q589</f>
        <v>#REF!</v>
      </c>
      <c r="N589" s="60"/>
      <c r="O589" s="60"/>
      <c r="P589" s="62"/>
      <c r="Q589" s="62"/>
      <c r="S589" s="1" t="e">
        <f>#REF!-M589</f>
        <v>#REF!</v>
      </c>
    </row>
    <row r="590" spans="1:19" ht="34.5" customHeight="1" x14ac:dyDescent="0.25">
      <c r="A590" s="10">
        <v>586</v>
      </c>
      <c r="B590" s="11">
        <v>1001488</v>
      </c>
      <c r="C590" s="12" t="s">
        <v>710</v>
      </c>
      <c r="D590" s="11"/>
      <c r="E590" s="51" t="s">
        <v>640</v>
      </c>
      <c r="F590" s="52" t="s">
        <v>26</v>
      </c>
      <c r="G590" s="17">
        <v>1</v>
      </c>
      <c r="H590" s="91">
        <v>15572.887000000001</v>
      </c>
      <c r="I590" s="19"/>
      <c r="J590" s="14" t="e">
        <f>#REF!</f>
        <v>#REF!</v>
      </c>
      <c r="K590" s="14">
        <v>3083.74</v>
      </c>
      <c r="L590" s="14" t="e">
        <f t="shared" si="15"/>
        <v>#REF!</v>
      </c>
      <c r="M590" s="14" t="e">
        <f>#REF!-Q590</f>
        <v>#REF!</v>
      </c>
      <c r="N590" s="60" t="s">
        <v>710</v>
      </c>
      <c r="O590" s="60" t="s">
        <v>1195</v>
      </c>
      <c r="P590" s="62">
        <v>15418.7</v>
      </c>
      <c r="Q590" s="62">
        <v>3083.74</v>
      </c>
      <c r="R590" s="1">
        <f t="shared" si="14"/>
        <v>20</v>
      </c>
      <c r="S590" s="1" t="e">
        <f>#REF!-M590</f>
        <v>#REF!</v>
      </c>
    </row>
    <row r="591" spans="1:19" ht="34.5" customHeight="1" x14ac:dyDescent="0.25">
      <c r="A591" s="10">
        <v>587</v>
      </c>
      <c r="B591" s="11">
        <v>1001489</v>
      </c>
      <c r="C591" s="12" t="s">
        <v>711</v>
      </c>
      <c r="D591" s="11"/>
      <c r="E591" s="51" t="s">
        <v>640</v>
      </c>
      <c r="F591" s="52" t="s">
        <v>26</v>
      </c>
      <c r="G591" s="17">
        <v>1</v>
      </c>
      <c r="H591" s="91">
        <v>15572.887000000001</v>
      </c>
      <c r="I591" s="19"/>
      <c r="J591" s="14" t="e">
        <f>#REF!</f>
        <v>#REF!</v>
      </c>
      <c r="K591" s="14">
        <v>3083.74</v>
      </c>
      <c r="L591" s="14" t="e">
        <f t="shared" si="15"/>
        <v>#REF!</v>
      </c>
      <c r="M591" s="14" t="e">
        <f>#REF!-Q591</f>
        <v>#REF!</v>
      </c>
      <c r="N591" s="60" t="s">
        <v>711</v>
      </c>
      <c r="O591" s="60" t="s">
        <v>1196</v>
      </c>
      <c r="P591" s="62">
        <v>15418.7</v>
      </c>
      <c r="Q591" s="62">
        <v>3083.74</v>
      </c>
      <c r="R591" s="1">
        <f t="shared" si="14"/>
        <v>20</v>
      </c>
      <c r="S591" s="1" t="e">
        <f>#REF!-M591</f>
        <v>#REF!</v>
      </c>
    </row>
    <row r="592" spans="1:19" ht="34.5" customHeight="1" x14ac:dyDescent="0.25">
      <c r="A592" s="10">
        <v>588</v>
      </c>
      <c r="B592" s="11">
        <v>1001490</v>
      </c>
      <c r="C592" s="12" t="s">
        <v>712</v>
      </c>
      <c r="D592" s="11"/>
      <c r="E592" s="51" t="s">
        <v>640</v>
      </c>
      <c r="F592" s="52" t="s">
        <v>26</v>
      </c>
      <c r="G592" s="17">
        <v>1</v>
      </c>
      <c r="H592" s="91">
        <v>22167.782999999999</v>
      </c>
      <c r="I592" s="19"/>
      <c r="J592" s="14" t="e">
        <f>#REF!</f>
        <v>#REF!</v>
      </c>
      <c r="K592" s="14">
        <v>4389.66</v>
      </c>
      <c r="L592" s="14" t="e">
        <f t="shared" si="15"/>
        <v>#REF!</v>
      </c>
      <c r="M592" s="14" t="e">
        <f>#REF!-Q592</f>
        <v>#REF!</v>
      </c>
      <c r="N592" s="60" t="s">
        <v>712</v>
      </c>
      <c r="O592" s="60" t="s">
        <v>1197</v>
      </c>
      <c r="P592" s="62">
        <v>21948.3</v>
      </c>
      <c r="Q592" s="62">
        <v>4389.66</v>
      </c>
      <c r="R592" s="1">
        <f t="shared" si="14"/>
        <v>20</v>
      </c>
      <c r="S592" s="1" t="e">
        <f>#REF!-M592</f>
        <v>#REF!</v>
      </c>
    </row>
    <row r="593" spans="1:19" ht="34.5" customHeight="1" x14ac:dyDescent="0.25">
      <c r="A593" s="10">
        <v>589</v>
      </c>
      <c r="B593" s="11">
        <v>1001492</v>
      </c>
      <c r="C593" s="12" t="s">
        <v>713</v>
      </c>
      <c r="D593" s="11"/>
      <c r="E593" s="51" t="s">
        <v>640</v>
      </c>
      <c r="F593" s="52" t="s">
        <v>26</v>
      </c>
      <c r="G593" s="17">
        <v>4</v>
      </c>
      <c r="H593" s="91">
        <v>1358.7529999999999</v>
      </c>
      <c r="I593" s="19"/>
      <c r="J593" s="14" t="e">
        <f>#REF!</f>
        <v>#REF!</v>
      </c>
      <c r="K593" s="14">
        <v>1076.24</v>
      </c>
      <c r="L593" s="14" t="e">
        <f t="shared" si="15"/>
        <v>#REF!</v>
      </c>
      <c r="M593" s="14" t="e">
        <f>#REF!-Q593</f>
        <v>#REF!</v>
      </c>
      <c r="N593" s="60" t="s">
        <v>713</v>
      </c>
      <c r="O593" s="60" t="s">
        <v>1198</v>
      </c>
      <c r="P593" s="62">
        <v>5381.2</v>
      </c>
      <c r="Q593" s="62">
        <v>1076.24</v>
      </c>
      <c r="R593" s="1">
        <f t="shared" si="14"/>
        <v>20</v>
      </c>
      <c r="S593" s="1" t="e">
        <f>#REF!-M593</f>
        <v>#REF!</v>
      </c>
    </row>
    <row r="594" spans="1:19" ht="49.5" customHeight="1" x14ac:dyDescent="0.25">
      <c r="A594" s="10">
        <v>590</v>
      </c>
      <c r="B594" s="11">
        <v>1001493</v>
      </c>
      <c r="C594" s="12" t="s">
        <v>714</v>
      </c>
      <c r="D594" s="11"/>
      <c r="E594" s="51" t="s">
        <v>640</v>
      </c>
      <c r="F594" s="52" t="s">
        <v>26</v>
      </c>
      <c r="G594" s="17">
        <v>2</v>
      </c>
      <c r="H594" s="91">
        <v>97612.46</v>
      </c>
      <c r="I594" s="19"/>
      <c r="J594" s="14" t="e">
        <f>#REF!</f>
        <v>#REF!</v>
      </c>
      <c r="K594" s="14">
        <v>38658.400000000001</v>
      </c>
      <c r="L594" s="14" t="e">
        <f t="shared" si="15"/>
        <v>#REF!</v>
      </c>
      <c r="M594" s="14" t="e">
        <f>#REF!-Q594</f>
        <v>#REF!</v>
      </c>
      <c r="N594" s="60" t="s">
        <v>714</v>
      </c>
      <c r="O594" s="60" t="s">
        <v>1199</v>
      </c>
      <c r="P594" s="62">
        <v>193292</v>
      </c>
      <c r="Q594" s="62">
        <v>38658.400000000001</v>
      </c>
      <c r="R594" s="1">
        <f t="shared" si="14"/>
        <v>20</v>
      </c>
      <c r="S594" s="1" t="e">
        <f>#REF!-M594</f>
        <v>#REF!</v>
      </c>
    </row>
    <row r="595" spans="1:19" ht="34.5" customHeight="1" x14ac:dyDescent="0.25">
      <c r="A595" s="10">
        <v>591</v>
      </c>
      <c r="B595" s="11" t="s">
        <v>715</v>
      </c>
      <c r="C595" s="12" t="s">
        <v>716</v>
      </c>
      <c r="D595" s="11"/>
      <c r="E595" s="51" t="s">
        <v>591</v>
      </c>
      <c r="F595" s="52" t="s">
        <v>24</v>
      </c>
      <c r="G595" s="17">
        <v>3.6999999999999998E-2</v>
      </c>
      <c r="H595" s="91">
        <v>115031.9027027027</v>
      </c>
      <c r="I595" s="19"/>
      <c r="J595" s="14" t="e">
        <f>#REF!</f>
        <v>#REF!</v>
      </c>
      <c r="K595" s="14">
        <v>842.81</v>
      </c>
      <c r="L595" s="14" t="e">
        <f t="shared" si="15"/>
        <v>#REF!</v>
      </c>
      <c r="M595" s="14" t="e">
        <f>#REF!-Q595</f>
        <v>#REF!</v>
      </c>
      <c r="N595" s="60" t="s">
        <v>716</v>
      </c>
      <c r="O595" s="60" t="s">
        <v>715</v>
      </c>
      <c r="P595" s="62">
        <v>4214.04</v>
      </c>
      <c r="Q595" s="61">
        <v>842.81</v>
      </c>
      <c r="R595" s="1">
        <f t="shared" si="14"/>
        <v>20.000047460394303</v>
      </c>
      <c r="S595" s="1" t="e">
        <f>#REF!-M595</f>
        <v>#REF!</v>
      </c>
    </row>
    <row r="596" spans="1:19" ht="34.5" customHeight="1" x14ac:dyDescent="0.25">
      <c r="A596" s="10">
        <v>592</v>
      </c>
      <c r="B596" s="11" t="s">
        <v>717</v>
      </c>
      <c r="C596" s="12" t="s">
        <v>718</v>
      </c>
      <c r="D596" s="11"/>
      <c r="E596" s="51" t="s">
        <v>598</v>
      </c>
      <c r="F596" s="52" t="s">
        <v>24</v>
      </c>
      <c r="G596" s="17">
        <v>10</v>
      </c>
      <c r="H596" s="91">
        <v>595.30106999999998</v>
      </c>
      <c r="I596" s="19"/>
      <c r="J596" s="14" t="e">
        <f>#REF!</f>
        <v>#REF!</v>
      </c>
      <c r="K596" s="14">
        <v>1178.81</v>
      </c>
      <c r="L596" s="14" t="e">
        <f t="shared" si="15"/>
        <v>#REF!</v>
      </c>
      <c r="M596" s="14" t="e">
        <f>#REF!-Q596</f>
        <v>#REF!</v>
      </c>
      <c r="N596" s="60" t="s">
        <v>718</v>
      </c>
      <c r="O596" s="60" t="s">
        <v>717</v>
      </c>
      <c r="P596" s="62">
        <v>5894.07</v>
      </c>
      <c r="Q596" s="62">
        <v>1178.81</v>
      </c>
      <c r="R596" s="1">
        <f t="shared" ref="R596:R650" si="16">Q596*100/P596</f>
        <v>19.999932135179936</v>
      </c>
      <c r="S596" s="1" t="e">
        <f>#REF!-M596</f>
        <v>#REF!</v>
      </c>
    </row>
    <row r="597" spans="1:19" ht="34.5" customHeight="1" x14ac:dyDescent="0.25">
      <c r="A597" s="10">
        <v>593</v>
      </c>
      <c r="B597" s="11" t="s">
        <v>719</v>
      </c>
      <c r="C597" s="12" t="s">
        <v>720</v>
      </c>
      <c r="D597" s="11"/>
      <c r="E597" s="51" t="s">
        <v>591</v>
      </c>
      <c r="F597" s="52" t="s">
        <v>24</v>
      </c>
      <c r="G597" s="17">
        <v>3.1E-2</v>
      </c>
      <c r="H597" s="91">
        <v>73823.506451612906</v>
      </c>
      <c r="I597" s="19"/>
      <c r="J597" s="14" t="e">
        <f>#REF!</f>
        <v>#REF!</v>
      </c>
      <c r="K597" s="14">
        <v>453.17</v>
      </c>
      <c r="L597" s="14" t="e">
        <f t="shared" ref="L597:L650" si="17">K597*100/J597</f>
        <v>#REF!</v>
      </c>
      <c r="M597" s="14" t="e">
        <f>#REF!-Q597</f>
        <v>#REF!</v>
      </c>
      <c r="N597" s="60" t="s">
        <v>720</v>
      </c>
      <c r="O597" s="60" t="s">
        <v>719</v>
      </c>
      <c r="P597" s="62">
        <v>2265.87</v>
      </c>
      <c r="Q597" s="61">
        <v>453.17</v>
      </c>
      <c r="R597" s="1">
        <f t="shared" si="16"/>
        <v>19.999823467365736</v>
      </c>
      <c r="S597" s="1" t="e">
        <f>#REF!-M597</f>
        <v>#REF!</v>
      </c>
    </row>
    <row r="598" spans="1:19" ht="53.25" customHeight="1" x14ac:dyDescent="0.25">
      <c r="A598" s="10">
        <v>594</v>
      </c>
      <c r="B598" s="11">
        <v>1001002</v>
      </c>
      <c r="C598" s="12" t="s">
        <v>721</v>
      </c>
      <c r="D598" s="11"/>
      <c r="E598" s="51" t="s">
        <v>722</v>
      </c>
      <c r="F598" s="52" t="s">
        <v>24</v>
      </c>
      <c r="G598" s="17">
        <v>2.84</v>
      </c>
      <c r="H598" s="91">
        <v>89872.879788732389</v>
      </c>
      <c r="I598" s="19"/>
      <c r="J598" s="14" t="e">
        <f>#REF!</f>
        <v>#REF!</v>
      </c>
      <c r="K598" s="14">
        <v>50542.37</v>
      </c>
      <c r="L598" s="14" t="e">
        <f t="shared" si="17"/>
        <v>#REF!</v>
      </c>
      <c r="M598" s="14" t="e">
        <f>#REF!-Q598</f>
        <v>#REF!</v>
      </c>
      <c r="N598" s="60" t="s">
        <v>721</v>
      </c>
      <c r="O598" s="60" t="s">
        <v>1200</v>
      </c>
      <c r="P598" s="62">
        <v>252711.86</v>
      </c>
      <c r="Q598" s="62">
        <v>50542.37</v>
      </c>
      <c r="R598" s="1">
        <f t="shared" si="16"/>
        <v>19.999999208584828</v>
      </c>
      <c r="S598" s="1" t="e">
        <f>#REF!-M598</f>
        <v>#REF!</v>
      </c>
    </row>
    <row r="599" spans="1:19" ht="34.5" customHeight="1" x14ac:dyDescent="0.25">
      <c r="A599" s="10">
        <v>595</v>
      </c>
      <c r="B599" s="11" t="s">
        <v>723</v>
      </c>
      <c r="C599" s="12" t="s">
        <v>724</v>
      </c>
      <c r="D599" s="11"/>
      <c r="E599" s="51" t="s">
        <v>725</v>
      </c>
      <c r="F599" s="52" t="s">
        <v>24</v>
      </c>
      <c r="G599" s="17">
        <v>0.7</v>
      </c>
      <c r="H599" s="91">
        <v>28245.761000000002</v>
      </c>
      <c r="I599" s="19"/>
      <c r="J599" s="14" t="e">
        <f>#REF!</f>
        <v>#REF!</v>
      </c>
      <c r="K599" s="14">
        <v>3915.25</v>
      </c>
      <c r="L599" s="14" t="e">
        <f t="shared" si="17"/>
        <v>#REF!</v>
      </c>
      <c r="M599" s="14" t="e">
        <f>#REF!-Q599</f>
        <v>#REF!</v>
      </c>
      <c r="N599" s="60" t="s">
        <v>724</v>
      </c>
      <c r="O599" s="60" t="s">
        <v>723</v>
      </c>
      <c r="P599" s="62">
        <v>19576.27</v>
      </c>
      <c r="Q599" s="62">
        <v>3915.25</v>
      </c>
      <c r="R599" s="1">
        <f t="shared" si="16"/>
        <v>19.999979567098329</v>
      </c>
      <c r="S599" s="1" t="e">
        <f>#REF!-M599</f>
        <v>#REF!</v>
      </c>
    </row>
    <row r="600" spans="1:19" ht="34.5" customHeight="1" x14ac:dyDescent="0.25">
      <c r="A600" s="10">
        <v>596</v>
      </c>
      <c r="B600" s="11">
        <v>1000736</v>
      </c>
      <c r="C600" s="12" t="s">
        <v>726</v>
      </c>
      <c r="D600" s="11"/>
      <c r="E600" s="51" t="s">
        <v>646</v>
      </c>
      <c r="F600" s="52" t="s">
        <v>24</v>
      </c>
      <c r="G600" s="17">
        <v>4.88</v>
      </c>
      <c r="H600" s="91">
        <v>37489.829877049182</v>
      </c>
      <c r="I600" s="19"/>
      <c r="J600" s="14" t="e">
        <f>#REF!</f>
        <v>#REF!</v>
      </c>
      <c r="K600" s="14">
        <v>36227.800000000003</v>
      </c>
      <c r="L600" s="14" t="e">
        <f t="shared" si="17"/>
        <v>#REF!</v>
      </c>
      <c r="M600" s="14" t="e">
        <f>#REF!-Q600</f>
        <v>#REF!</v>
      </c>
      <c r="N600" s="60" t="s">
        <v>726</v>
      </c>
      <c r="O600" s="60" t="s">
        <v>1201</v>
      </c>
      <c r="P600" s="62">
        <v>181138.98</v>
      </c>
      <c r="Q600" s="62">
        <v>36227.800000000003</v>
      </c>
      <c r="R600" s="1">
        <f t="shared" si="16"/>
        <v>20.00000220824916</v>
      </c>
      <c r="S600" s="1" t="e">
        <f>#REF!-M600</f>
        <v>#REF!</v>
      </c>
    </row>
    <row r="601" spans="1:19" ht="59.25" customHeight="1" x14ac:dyDescent="0.25">
      <c r="A601" s="10">
        <v>597</v>
      </c>
      <c r="B601" s="11">
        <v>1000747</v>
      </c>
      <c r="C601" s="12" t="s">
        <v>727</v>
      </c>
      <c r="D601" s="11" t="s">
        <v>728</v>
      </c>
      <c r="E601" s="51" t="s">
        <v>476</v>
      </c>
      <c r="F601" s="52" t="s">
        <v>24</v>
      </c>
      <c r="G601" s="17">
        <v>100.45699999999999</v>
      </c>
      <c r="H601" s="91">
        <v>87373.564846650814</v>
      </c>
      <c r="I601" s="19"/>
      <c r="J601" s="14" t="e">
        <f>#REF!</f>
        <v>#REF!</v>
      </c>
      <c r="K601" s="14">
        <v>1738076.48</v>
      </c>
      <c r="L601" s="14" t="e">
        <f t="shared" si="17"/>
        <v>#REF!</v>
      </c>
      <c r="M601" s="14" t="e">
        <f>#REF!-Q601</f>
        <v>#REF!</v>
      </c>
      <c r="N601" s="60" t="s">
        <v>727</v>
      </c>
      <c r="O601" s="60" t="s">
        <v>1202</v>
      </c>
      <c r="P601" s="62">
        <v>8690382.3800000008</v>
      </c>
      <c r="Q601" s="62">
        <v>1738076.48</v>
      </c>
      <c r="R601" s="1">
        <f t="shared" si="16"/>
        <v>20.000000046027893</v>
      </c>
      <c r="S601" s="1" t="e">
        <f>#REF!-M601</f>
        <v>#REF!</v>
      </c>
    </row>
    <row r="602" spans="1:19" ht="54.75" customHeight="1" x14ac:dyDescent="0.25">
      <c r="A602" s="10">
        <v>598</v>
      </c>
      <c r="B602" s="11" t="s">
        <v>729</v>
      </c>
      <c r="C602" s="12" t="s">
        <v>730</v>
      </c>
      <c r="D602" s="11"/>
      <c r="E602" s="51" t="s">
        <v>731</v>
      </c>
      <c r="F602" s="52" t="s">
        <v>24</v>
      </c>
      <c r="G602" s="17">
        <v>0.6</v>
      </c>
      <c r="H602" s="91">
        <v>27270</v>
      </c>
      <c r="I602" s="19"/>
      <c r="J602" s="14" t="e">
        <f>#REF!</f>
        <v>#REF!</v>
      </c>
      <c r="K602" s="14">
        <v>8100</v>
      </c>
      <c r="L602" s="14" t="e">
        <f t="shared" si="17"/>
        <v>#REF!</v>
      </c>
      <c r="M602" s="14" t="e">
        <f>#REF!-Q602</f>
        <v>#REF!</v>
      </c>
      <c r="N602" s="60" t="s">
        <v>730</v>
      </c>
      <c r="O602" s="60" t="s">
        <v>729</v>
      </c>
      <c r="P602" s="62">
        <v>16200</v>
      </c>
      <c r="Q602" s="62">
        <v>8100</v>
      </c>
      <c r="R602" s="1">
        <f t="shared" si="16"/>
        <v>50</v>
      </c>
      <c r="S602" s="1" t="e">
        <f>#REF!-M602</f>
        <v>#REF!</v>
      </c>
    </row>
    <row r="603" spans="1:19" ht="34.5" customHeight="1" x14ac:dyDescent="0.25">
      <c r="A603" s="10">
        <v>599</v>
      </c>
      <c r="B603" s="11">
        <v>1001130</v>
      </c>
      <c r="C603" s="12" t="s">
        <v>732</v>
      </c>
      <c r="D603" s="11"/>
      <c r="E603" s="51" t="s">
        <v>653</v>
      </c>
      <c r="F603" s="52" t="s">
        <v>24</v>
      </c>
      <c r="G603" s="17">
        <v>1.2450000000000001</v>
      </c>
      <c r="H603" s="91">
        <v>76177.96417670681</v>
      </c>
      <c r="I603" s="19"/>
      <c r="J603" s="14" t="e">
        <f>#REF!</f>
        <v>#REF!</v>
      </c>
      <c r="K603" s="14">
        <v>18780.509999999998</v>
      </c>
      <c r="L603" s="14" t="e">
        <f t="shared" si="17"/>
        <v>#REF!</v>
      </c>
      <c r="M603" s="14" t="e">
        <f>#REF!-Q603</f>
        <v>#REF!</v>
      </c>
      <c r="N603" s="60" t="s">
        <v>732</v>
      </c>
      <c r="O603" s="60" t="s">
        <v>1203</v>
      </c>
      <c r="P603" s="62">
        <v>93902.54</v>
      </c>
      <c r="Q603" s="62">
        <v>18780.509999999998</v>
      </c>
      <c r="R603" s="1">
        <f t="shared" si="16"/>
        <v>20.000002129867838</v>
      </c>
      <c r="S603" s="1" t="e">
        <f>#REF!-M603</f>
        <v>#REF!</v>
      </c>
    </row>
    <row r="604" spans="1:19" ht="34.5" customHeight="1" x14ac:dyDescent="0.25">
      <c r="A604" s="10">
        <v>600</v>
      </c>
      <c r="B604" s="11" t="s">
        <v>733</v>
      </c>
      <c r="C604" s="12" t="s">
        <v>734</v>
      </c>
      <c r="D604" s="11"/>
      <c r="E604" s="51" t="s">
        <v>503</v>
      </c>
      <c r="F604" s="52" t="s">
        <v>24</v>
      </c>
      <c r="G604" s="17">
        <v>12</v>
      </c>
      <c r="H604" s="91">
        <v>133.52536666666668</v>
      </c>
      <c r="I604" s="19"/>
      <c r="J604" s="14" t="e">
        <f>#REF!</f>
        <v>#REF!</v>
      </c>
      <c r="K604" s="14">
        <v>793.22</v>
      </c>
      <c r="L604" s="14" t="e">
        <f t="shared" si="17"/>
        <v>#REF!</v>
      </c>
      <c r="M604" s="14" t="e">
        <f>#REF!-Q604</f>
        <v>#REF!</v>
      </c>
      <c r="N604" s="60" t="s">
        <v>734</v>
      </c>
      <c r="O604" s="60" t="s">
        <v>733</v>
      </c>
      <c r="P604" s="62">
        <v>1586.44</v>
      </c>
      <c r="Q604" s="61">
        <v>793.22</v>
      </c>
      <c r="R604" s="1">
        <f t="shared" si="16"/>
        <v>50</v>
      </c>
      <c r="S604" s="1" t="e">
        <f>#REF!-M604</f>
        <v>#REF!</v>
      </c>
    </row>
    <row r="605" spans="1:19" ht="34.5" customHeight="1" x14ac:dyDescent="0.25">
      <c r="A605" s="10">
        <v>601</v>
      </c>
      <c r="B605" s="11">
        <v>1000675</v>
      </c>
      <c r="C605" s="12" t="s">
        <v>735</v>
      </c>
      <c r="D605" s="11"/>
      <c r="E605" s="51" t="s">
        <v>625</v>
      </c>
      <c r="F605" s="52" t="s">
        <v>24</v>
      </c>
      <c r="G605" s="17">
        <v>1.38</v>
      </c>
      <c r="H605" s="91">
        <v>37661.019057971018</v>
      </c>
      <c r="I605" s="19"/>
      <c r="J605" s="14" t="e">
        <f>#REF!</f>
        <v>#REF!</v>
      </c>
      <c r="K605" s="14">
        <v>10291.530000000001</v>
      </c>
      <c r="L605" s="14" t="e">
        <f t="shared" si="17"/>
        <v>#REF!</v>
      </c>
      <c r="M605" s="14" t="e">
        <f>#REF!-Q605</f>
        <v>#REF!</v>
      </c>
      <c r="N605" s="60" t="s">
        <v>735</v>
      </c>
      <c r="O605" s="60" t="s">
        <v>1204</v>
      </c>
      <c r="P605" s="62">
        <v>51457.63</v>
      </c>
      <c r="Q605" s="62">
        <v>10291.530000000001</v>
      </c>
      <c r="R605" s="1">
        <f t="shared" si="16"/>
        <v>20.000007773385601</v>
      </c>
      <c r="S605" s="1" t="e">
        <f>#REF!-M605</f>
        <v>#REF!</v>
      </c>
    </row>
    <row r="606" spans="1:19" ht="48.75" customHeight="1" x14ac:dyDescent="0.25">
      <c r="A606" s="10">
        <v>602</v>
      </c>
      <c r="B606" s="11">
        <v>1001496</v>
      </c>
      <c r="C606" s="12" t="s">
        <v>736</v>
      </c>
      <c r="D606" s="11"/>
      <c r="E606" s="51" t="s">
        <v>737</v>
      </c>
      <c r="F606" s="52" t="s">
        <v>24</v>
      </c>
      <c r="G606" s="17">
        <v>14.641999999999999</v>
      </c>
      <c r="H606" s="91">
        <v>41538.391128261173</v>
      </c>
      <c r="I606" s="19"/>
      <c r="J606" s="14" t="e">
        <f>#REF!</f>
        <v>#REF!</v>
      </c>
      <c r="K606" s="14">
        <v>120436.66</v>
      </c>
      <c r="L606" s="14" t="e">
        <f t="shared" si="17"/>
        <v>#REF!</v>
      </c>
      <c r="M606" s="14" t="e">
        <f>#REF!-Q606</f>
        <v>#REF!</v>
      </c>
      <c r="N606" s="60" t="s">
        <v>736</v>
      </c>
      <c r="O606" s="60" t="s">
        <v>1205</v>
      </c>
      <c r="P606" s="62">
        <v>602183.29</v>
      </c>
      <c r="Q606" s="62">
        <v>120436.66</v>
      </c>
      <c r="R606" s="1">
        <f t="shared" si="16"/>
        <v>20.000000332124792</v>
      </c>
      <c r="S606" s="1" t="e">
        <f>#REF!-M606</f>
        <v>#REF!</v>
      </c>
    </row>
    <row r="607" spans="1:19" ht="51.75" customHeight="1" x14ac:dyDescent="0.25">
      <c r="A607" s="10">
        <v>603</v>
      </c>
      <c r="B607" s="11">
        <v>1001037</v>
      </c>
      <c r="C607" s="12" t="s">
        <v>738</v>
      </c>
      <c r="D607" s="11"/>
      <c r="E607" s="51" t="s">
        <v>739</v>
      </c>
      <c r="F607" s="52" t="s">
        <v>24</v>
      </c>
      <c r="G607" s="17">
        <v>2.88</v>
      </c>
      <c r="H607" s="91">
        <v>41949.662638888891</v>
      </c>
      <c r="I607" s="19"/>
      <c r="J607" s="14" t="e">
        <f>#REF!</f>
        <v>#REF!</v>
      </c>
      <c r="K607" s="14">
        <v>59809.42</v>
      </c>
      <c r="L607" s="14" t="e">
        <f t="shared" si="17"/>
        <v>#REF!</v>
      </c>
      <c r="M607" s="14" t="e">
        <f>#REF!-Q607</f>
        <v>#REF!</v>
      </c>
      <c r="N607" s="60" t="s">
        <v>738</v>
      </c>
      <c r="O607" s="60" t="s">
        <v>1206</v>
      </c>
      <c r="P607" s="62">
        <v>119618.84</v>
      </c>
      <c r="Q607" s="62">
        <v>59809.42</v>
      </c>
      <c r="R607" s="1">
        <f t="shared" si="16"/>
        <v>50</v>
      </c>
      <c r="S607" s="1" t="e">
        <f>#REF!-M607</f>
        <v>#REF!</v>
      </c>
    </row>
    <row r="608" spans="1:19" ht="60.75" customHeight="1" x14ac:dyDescent="0.25">
      <c r="A608" s="10">
        <v>604</v>
      </c>
      <c r="B608" s="11">
        <v>1000591</v>
      </c>
      <c r="C608" s="12" t="s">
        <v>740</v>
      </c>
      <c r="D608" s="11"/>
      <c r="E608" s="51" t="s">
        <v>741</v>
      </c>
      <c r="F608" s="52" t="s">
        <v>24</v>
      </c>
      <c r="G608" s="17">
        <v>1.335</v>
      </c>
      <c r="H608" s="91">
        <v>46417.209288389517</v>
      </c>
      <c r="I608" s="19"/>
      <c r="J608" s="14" t="e">
        <f>#REF!</f>
        <v>#REF!</v>
      </c>
      <c r="K608" s="14">
        <v>30676.720000000001</v>
      </c>
      <c r="L608" s="14" t="e">
        <f t="shared" si="17"/>
        <v>#REF!</v>
      </c>
      <c r="M608" s="14" t="e">
        <f>#REF!-Q608</f>
        <v>#REF!</v>
      </c>
      <c r="N608" s="60" t="s">
        <v>740</v>
      </c>
      <c r="O608" s="60" t="s">
        <v>1207</v>
      </c>
      <c r="P608" s="62">
        <v>61353.440000000002</v>
      </c>
      <c r="Q608" s="62">
        <v>30676.720000000001</v>
      </c>
      <c r="R608" s="1">
        <f t="shared" si="16"/>
        <v>50</v>
      </c>
      <c r="S608" s="1" t="e">
        <f>#REF!-M608</f>
        <v>#REF!</v>
      </c>
    </row>
    <row r="609" spans="1:19" ht="43.5" customHeight="1" x14ac:dyDescent="0.25">
      <c r="A609" s="10">
        <v>605</v>
      </c>
      <c r="B609" s="11">
        <v>1001606</v>
      </c>
      <c r="C609" s="12" t="s">
        <v>742</v>
      </c>
      <c r="D609" s="11"/>
      <c r="E609" s="51" t="s">
        <v>743</v>
      </c>
      <c r="F609" s="52" t="s">
        <v>24</v>
      </c>
      <c r="G609" s="17">
        <v>3.85</v>
      </c>
      <c r="H609" s="91">
        <v>52266.712987012987</v>
      </c>
      <c r="I609" s="19"/>
      <c r="J609" s="14" t="e">
        <f>#REF!</f>
        <v>#REF!</v>
      </c>
      <c r="K609" s="14">
        <v>108983.86</v>
      </c>
      <c r="L609" s="14" t="e">
        <f>K609*100/(J609+J610)</f>
        <v>#REF!</v>
      </c>
      <c r="M609" s="14" t="e">
        <f>#REF!-Q609</f>
        <v>#REF!</v>
      </c>
      <c r="N609" s="60" t="s">
        <v>742</v>
      </c>
      <c r="O609" s="60" t="s">
        <v>1208</v>
      </c>
      <c r="P609" s="62">
        <v>544919.29</v>
      </c>
      <c r="Q609" s="62">
        <v>108983.86</v>
      </c>
      <c r="R609" s="1">
        <f t="shared" si="16"/>
        <v>20.000000367026828</v>
      </c>
      <c r="S609" s="1" t="e">
        <f>#REF!-M609</f>
        <v>#REF!</v>
      </c>
    </row>
    <row r="610" spans="1:19" ht="45" customHeight="1" x14ac:dyDescent="0.25">
      <c r="A610" s="10">
        <v>606</v>
      </c>
      <c r="B610" s="11">
        <v>1001606</v>
      </c>
      <c r="C610" s="12" t="s">
        <v>742</v>
      </c>
      <c r="D610" s="11"/>
      <c r="E610" s="51" t="s">
        <v>743</v>
      </c>
      <c r="F610" s="52" t="s">
        <v>24</v>
      </c>
      <c r="G610" s="17">
        <v>6.68</v>
      </c>
      <c r="H610" s="91">
        <v>52266.712260479042</v>
      </c>
      <c r="I610" s="19"/>
      <c r="J610" s="14" t="e">
        <f>#REF!</f>
        <v>#REF!</v>
      </c>
      <c r="K610" s="14"/>
      <c r="L610" s="14" t="e">
        <f t="shared" si="17"/>
        <v>#REF!</v>
      </c>
      <c r="M610" s="14" t="e">
        <f>#REF!-Q610</f>
        <v>#REF!</v>
      </c>
      <c r="N610" s="60"/>
      <c r="O610" s="60"/>
      <c r="P610" s="62"/>
      <c r="Q610" s="62"/>
      <c r="S610" s="1" t="e">
        <f>#REF!-M610</f>
        <v>#REF!</v>
      </c>
    </row>
    <row r="611" spans="1:19" ht="34.5" customHeight="1" x14ac:dyDescent="0.25">
      <c r="A611" s="10">
        <v>607</v>
      </c>
      <c r="B611" s="11">
        <v>1000577</v>
      </c>
      <c r="C611" s="12" t="s">
        <v>744</v>
      </c>
      <c r="D611" s="11"/>
      <c r="E611" s="51" t="s">
        <v>745</v>
      </c>
      <c r="F611" s="52" t="s">
        <v>24</v>
      </c>
      <c r="G611" s="17">
        <v>11.275</v>
      </c>
      <c r="H611" s="91">
        <v>46323.05385365853</v>
      </c>
      <c r="I611" s="19"/>
      <c r="J611" s="14" t="e">
        <f>#REF!</f>
        <v>#REF!</v>
      </c>
      <c r="K611" s="14">
        <v>103424.24</v>
      </c>
      <c r="L611" s="14" t="e">
        <f t="shared" si="17"/>
        <v>#REF!</v>
      </c>
      <c r="M611" s="14" t="e">
        <f>#REF!-Q611</f>
        <v>#REF!</v>
      </c>
      <c r="N611" s="60" t="s">
        <v>744</v>
      </c>
      <c r="O611" s="60" t="s">
        <v>1209</v>
      </c>
      <c r="P611" s="62">
        <v>517121.22</v>
      </c>
      <c r="Q611" s="62">
        <v>103424.24</v>
      </c>
      <c r="R611" s="1">
        <f t="shared" si="16"/>
        <v>19.999999226486974</v>
      </c>
      <c r="S611" s="1" t="e">
        <f>#REF!-M611</f>
        <v>#REF!</v>
      </c>
    </row>
    <row r="612" spans="1:19" ht="34.5" customHeight="1" x14ac:dyDescent="0.25">
      <c r="A612" s="10">
        <v>608</v>
      </c>
      <c r="B612" s="11" t="s">
        <v>746</v>
      </c>
      <c r="C612" s="12" t="s">
        <v>747</v>
      </c>
      <c r="D612" s="11"/>
      <c r="E612" s="51" t="s">
        <v>467</v>
      </c>
      <c r="F612" s="52" t="s">
        <v>26</v>
      </c>
      <c r="G612" s="17">
        <v>12</v>
      </c>
      <c r="H612" s="91">
        <v>183.76865833333332</v>
      </c>
      <c r="I612" s="19"/>
      <c r="J612" s="14" t="e">
        <f>#REF!</f>
        <v>#REF!</v>
      </c>
      <c r="K612" s="14">
        <v>1091.7</v>
      </c>
      <c r="L612" s="14" t="e">
        <f t="shared" si="17"/>
        <v>#REF!</v>
      </c>
      <c r="M612" s="14" t="e">
        <f>#REF!-Q612</f>
        <v>#REF!</v>
      </c>
      <c r="N612" s="60" t="s">
        <v>747</v>
      </c>
      <c r="O612" s="60" t="s">
        <v>746</v>
      </c>
      <c r="P612" s="62">
        <v>2183.39</v>
      </c>
      <c r="Q612" s="62">
        <v>1091.7</v>
      </c>
      <c r="R612" s="1">
        <f t="shared" si="16"/>
        <v>50.000229001690037</v>
      </c>
      <c r="S612" s="1" t="e">
        <f>#REF!-M612</f>
        <v>#REF!</v>
      </c>
    </row>
    <row r="613" spans="1:19" ht="34.5" customHeight="1" x14ac:dyDescent="0.25">
      <c r="A613" s="10">
        <v>609</v>
      </c>
      <c r="B613" s="11">
        <v>1001098</v>
      </c>
      <c r="C613" s="12" t="s">
        <v>748</v>
      </c>
      <c r="D613" s="11"/>
      <c r="E613" s="51" t="s">
        <v>663</v>
      </c>
      <c r="F613" s="52" t="s">
        <v>26</v>
      </c>
      <c r="G613" s="17">
        <v>4</v>
      </c>
      <c r="H613" s="91">
        <v>1758.9402500000001</v>
      </c>
      <c r="I613" s="19"/>
      <c r="J613" s="14" t="e">
        <f>#REF!</f>
        <v>#REF!</v>
      </c>
      <c r="K613" s="14">
        <v>1393.22</v>
      </c>
      <c r="L613" s="14" t="e">
        <f t="shared" si="17"/>
        <v>#REF!</v>
      </c>
      <c r="M613" s="14" t="e">
        <f>#REF!-Q613</f>
        <v>#REF!</v>
      </c>
      <c r="N613" s="60" t="s">
        <v>748</v>
      </c>
      <c r="O613" s="60" t="s">
        <v>1210</v>
      </c>
      <c r="P613" s="62">
        <v>6966.1</v>
      </c>
      <c r="Q613" s="62">
        <v>1393.22</v>
      </c>
      <c r="R613" s="1">
        <f t="shared" si="16"/>
        <v>20</v>
      </c>
      <c r="S613" s="1" t="e">
        <f>#REF!-M613</f>
        <v>#REF!</v>
      </c>
    </row>
    <row r="614" spans="1:19" ht="34.5" customHeight="1" x14ac:dyDescent="0.25">
      <c r="A614" s="10">
        <v>610</v>
      </c>
      <c r="B614" s="11">
        <v>229002</v>
      </c>
      <c r="C614" s="12" t="s">
        <v>749</v>
      </c>
      <c r="D614" s="11"/>
      <c r="E614" s="51" t="s">
        <v>625</v>
      </c>
      <c r="F614" s="52" t="s">
        <v>26</v>
      </c>
      <c r="G614" s="17">
        <v>14</v>
      </c>
      <c r="H614" s="91">
        <v>850.65951428571429</v>
      </c>
      <c r="I614" s="19"/>
      <c r="J614" s="14" t="e">
        <f>#REF!</f>
        <v>#REF!</v>
      </c>
      <c r="K614" s="14">
        <v>2358.2600000000002</v>
      </c>
      <c r="L614" s="14" t="e">
        <f t="shared" si="17"/>
        <v>#REF!</v>
      </c>
      <c r="M614" s="14" t="e">
        <f>#REF!-Q614</f>
        <v>#REF!</v>
      </c>
      <c r="N614" s="60" t="s">
        <v>749</v>
      </c>
      <c r="O614" s="60" t="s">
        <v>1211</v>
      </c>
      <c r="P614" s="62">
        <v>11791.32</v>
      </c>
      <c r="Q614" s="62">
        <v>2358.2600000000002</v>
      </c>
      <c r="R614" s="1">
        <f t="shared" si="16"/>
        <v>19.999966076741199</v>
      </c>
      <c r="S614" s="1" t="e">
        <f>#REF!-M614</f>
        <v>#REF!</v>
      </c>
    </row>
    <row r="615" spans="1:19" ht="34.5" customHeight="1" x14ac:dyDescent="0.25">
      <c r="A615" s="10">
        <v>611</v>
      </c>
      <c r="B615" s="11">
        <v>248331</v>
      </c>
      <c r="C615" s="12" t="s">
        <v>750</v>
      </c>
      <c r="D615" s="11"/>
      <c r="E615" s="51" t="s">
        <v>471</v>
      </c>
      <c r="F615" s="52" t="s">
        <v>26</v>
      </c>
      <c r="G615" s="17">
        <v>2</v>
      </c>
      <c r="H615" s="91">
        <v>1832.0592000000001</v>
      </c>
      <c r="I615" s="19"/>
      <c r="J615" s="14" t="e">
        <f>#REF!</f>
        <v>#REF!</v>
      </c>
      <c r="K615" s="14">
        <v>4229.01</v>
      </c>
      <c r="L615" s="14" t="e">
        <f>K615*100/(J615+J616)</f>
        <v>#REF!</v>
      </c>
      <c r="M615" s="14" t="e">
        <f>#REF!-Q615</f>
        <v>#REF!</v>
      </c>
      <c r="N615" s="60" t="s">
        <v>750</v>
      </c>
      <c r="O615" s="60" t="s">
        <v>1212</v>
      </c>
      <c r="P615" s="62">
        <v>8458.02</v>
      </c>
      <c r="Q615" s="62">
        <v>4229.01</v>
      </c>
      <c r="R615" s="1">
        <f t="shared" si="16"/>
        <v>50</v>
      </c>
      <c r="S615" s="1" t="e">
        <f>#REF!-M615</f>
        <v>#REF!</v>
      </c>
    </row>
    <row r="616" spans="1:19" ht="34.5" customHeight="1" x14ac:dyDescent="0.25">
      <c r="A616" s="10">
        <v>612</v>
      </c>
      <c r="B616" s="11">
        <v>248331</v>
      </c>
      <c r="C616" s="12" t="s">
        <v>750</v>
      </c>
      <c r="D616" s="11"/>
      <c r="E616" s="51" t="s">
        <v>471</v>
      </c>
      <c r="F616" s="52" t="s">
        <v>26</v>
      </c>
      <c r="G616" s="17">
        <v>3</v>
      </c>
      <c r="H616" s="91">
        <v>1626.1606000000002</v>
      </c>
      <c r="I616" s="19"/>
      <c r="J616" s="14" t="e">
        <f>#REF!</f>
        <v>#REF!</v>
      </c>
      <c r="K616" s="14"/>
      <c r="L616" s="14" t="e">
        <f t="shared" si="17"/>
        <v>#REF!</v>
      </c>
      <c r="M616" s="14" t="e">
        <f>#REF!-Q616</f>
        <v>#REF!</v>
      </c>
      <c r="N616" s="60"/>
      <c r="O616" s="60"/>
      <c r="P616" s="62"/>
      <c r="Q616" s="62"/>
      <c r="S616" s="1" t="e">
        <f>#REF!-M616</f>
        <v>#REF!</v>
      </c>
    </row>
    <row r="617" spans="1:19" ht="34.5" customHeight="1" x14ac:dyDescent="0.25">
      <c r="A617" s="10">
        <v>613</v>
      </c>
      <c r="B617" s="11" t="s">
        <v>751</v>
      </c>
      <c r="C617" s="12" t="s">
        <v>752</v>
      </c>
      <c r="D617" s="11"/>
      <c r="E617" s="51" t="s">
        <v>591</v>
      </c>
      <c r="F617" s="52" t="s">
        <v>26</v>
      </c>
      <c r="G617" s="17">
        <v>1</v>
      </c>
      <c r="H617" s="91">
        <v>4293.0555000000004</v>
      </c>
      <c r="I617" s="19"/>
      <c r="J617" s="14" t="e">
        <f>#REF!</f>
        <v>#REF!</v>
      </c>
      <c r="K617" s="14">
        <v>850.11</v>
      </c>
      <c r="L617" s="14" t="e">
        <f t="shared" si="17"/>
        <v>#REF!</v>
      </c>
      <c r="M617" s="14" t="e">
        <f>#REF!-Q617</f>
        <v>#REF!</v>
      </c>
      <c r="N617" s="60" t="s">
        <v>752</v>
      </c>
      <c r="O617" s="60" t="s">
        <v>751</v>
      </c>
      <c r="P617" s="62">
        <v>4250.55</v>
      </c>
      <c r="Q617" s="61">
        <v>850.11</v>
      </c>
      <c r="R617" s="1">
        <f t="shared" si="16"/>
        <v>20</v>
      </c>
      <c r="S617" s="1" t="e">
        <f>#REF!-M617</f>
        <v>#REF!</v>
      </c>
    </row>
    <row r="618" spans="1:19" ht="34.5" customHeight="1" x14ac:dyDescent="0.25">
      <c r="A618" s="10">
        <v>614</v>
      </c>
      <c r="B618" s="11">
        <v>248337</v>
      </c>
      <c r="C618" s="12" t="s">
        <v>753</v>
      </c>
      <c r="D618" s="11"/>
      <c r="E618" s="51" t="s">
        <v>471</v>
      </c>
      <c r="F618" s="52" t="s">
        <v>26</v>
      </c>
      <c r="G618" s="17">
        <v>2</v>
      </c>
      <c r="H618" s="91">
        <v>1832.0592000000001</v>
      </c>
      <c r="I618" s="19"/>
      <c r="J618" s="14" t="e">
        <f>#REF!</f>
        <v>#REF!</v>
      </c>
      <c r="K618" s="14">
        <v>4150.5</v>
      </c>
      <c r="L618" s="14" t="e">
        <f>K618*100/(J618+J619)</f>
        <v>#REF!</v>
      </c>
      <c r="M618" s="14" t="e">
        <f>#REF!-Q618</f>
        <v>#REF!</v>
      </c>
      <c r="N618" s="60" t="s">
        <v>753</v>
      </c>
      <c r="O618" s="60" t="s">
        <v>1213</v>
      </c>
      <c r="P618" s="62">
        <v>8301</v>
      </c>
      <c r="Q618" s="62">
        <v>4150.5</v>
      </c>
      <c r="R618" s="1">
        <f t="shared" si="16"/>
        <v>50</v>
      </c>
      <c r="S618" s="1" t="e">
        <f>#REF!-M618</f>
        <v>#REF!</v>
      </c>
    </row>
    <row r="619" spans="1:19" ht="34.5" customHeight="1" x14ac:dyDescent="0.25">
      <c r="A619" s="10">
        <v>615</v>
      </c>
      <c r="B619" s="11">
        <v>248337</v>
      </c>
      <c r="C619" s="12" t="s">
        <v>753</v>
      </c>
      <c r="D619" s="11"/>
      <c r="E619" s="51" t="s">
        <v>471</v>
      </c>
      <c r="F619" s="52" t="s">
        <v>26</v>
      </c>
      <c r="G619" s="17">
        <v>3</v>
      </c>
      <c r="H619" s="91">
        <v>1573.2972</v>
      </c>
      <c r="I619" s="19"/>
      <c r="J619" s="14" t="e">
        <f>#REF!</f>
        <v>#REF!</v>
      </c>
      <c r="K619" s="14"/>
      <c r="L619" s="14" t="e">
        <f t="shared" si="17"/>
        <v>#REF!</v>
      </c>
      <c r="M619" s="14" t="e">
        <f>#REF!-Q619</f>
        <v>#REF!</v>
      </c>
      <c r="N619" s="60"/>
      <c r="O619" s="60"/>
      <c r="P619" s="62"/>
      <c r="Q619" s="62"/>
      <c r="S619" s="1" t="e">
        <f>#REF!-M619</f>
        <v>#REF!</v>
      </c>
    </row>
    <row r="620" spans="1:19" ht="34.5" customHeight="1" x14ac:dyDescent="0.25">
      <c r="A620" s="10">
        <v>616</v>
      </c>
      <c r="B620" s="11" t="s">
        <v>754</v>
      </c>
      <c r="C620" s="12" t="s">
        <v>755</v>
      </c>
      <c r="D620" s="11"/>
      <c r="E620" s="51" t="s">
        <v>487</v>
      </c>
      <c r="F620" s="52" t="s">
        <v>26</v>
      </c>
      <c r="G620" s="17">
        <v>5</v>
      </c>
      <c r="H620" s="91">
        <v>1544.8152</v>
      </c>
      <c r="I620" s="19"/>
      <c r="J620" s="14" t="e">
        <f>#REF!</f>
        <v>#REF!</v>
      </c>
      <c r="K620" s="14">
        <v>3823.8</v>
      </c>
      <c r="L620" s="14" t="e">
        <f t="shared" si="17"/>
        <v>#REF!</v>
      </c>
      <c r="M620" s="14" t="e">
        <f>#REF!-Q620</f>
        <v>#REF!</v>
      </c>
      <c r="N620" s="60" t="s">
        <v>755</v>
      </c>
      <c r="O620" s="60" t="s">
        <v>754</v>
      </c>
      <c r="P620" s="62">
        <v>7647.6</v>
      </c>
      <c r="Q620" s="62">
        <v>3823.8</v>
      </c>
      <c r="R620" s="1">
        <f t="shared" si="16"/>
        <v>50</v>
      </c>
      <c r="S620" s="1" t="e">
        <f>#REF!-M620</f>
        <v>#REF!</v>
      </c>
    </row>
    <row r="621" spans="1:19" ht="34.5" customHeight="1" x14ac:dyDescent="0.25">
      <c r="A621" s="10">
        <v>617</v>
      </c>
      <c r="B621" s="11">
        <v>1001501</v>
      </c>
      <c r="C621" s="12" t="s">
        <v>756</v>
      </c>
      <c r="D621" s="11"/>
      <c r="E621" s="51" t="s">
        <v>757</v>
      </c>
      <c r="F621" s="52" t="s">
        <v>26</v>
      </c>
      <c r="G621" s="17">
        <v>2</v>
      </c>
      <c r="H621" s="91">
        <v>18685</v>
      </c>
      <c r="I621" s="19"/>
      <c r="J621" s="14" t="e">
        <f>#REF!</f>
        <v>#REF!</v>
      </c>
      <c r="K621" s="14">
        <v>18500</v>
      </c>
      <c r="L621" s="14" t="e">
        <f t="shared" si="17"/>
        <v>#REF!</v>
      </c>
      <c r="M621" s="14" t="e">
        <f>#REF!-Q621</f>
        <v>#REF!</v>
      </c>
      <c r="N621" s="60" t="s">
        <v>756</v>
      </c>
      <c r="O621" s="60" t="s">
        <v>1214</v>
      </c>
      <c r="P621" s="62">
        <v>37000</v>
      </c>
      <c r="Q621" s="62">
        <v>18500</v>
      </c>
      <c r="R621" s="1">
        <f t="shared" si="16"/>
        <v>50</v>
      </c>
      <c r="S621" s="1" t="e">
        <f>#REF!-M621</f>
        <v>#REF!</v>
      </c>
    </row>
    <row r="622" spans="1:19" ht="34.5" customHeight="1" x14ac:dyDescent="0.25">
      <c r="A622" s="10">
        <v>618</v>
      </c>
      <c r="B622" s="11" t="s">
        <v>758</v>
      </c>
      <c r="C622" s="12" t="s">
        <v>759</v>
      </c>
      <c r="D622" s="11"/>
      <c r="E622" s="51" t="s">
        <v>467</v>
      </c>
      <c r="F622" s="52" t="s">
        <v>26</v>
      </c>
      <c r="G622" s="17">
        <v>13</v>
      </c>
      <c r="H622" s="91">
        <v>262.77092307692305</v>
      </c>
      <c r="I622" s="19"/>
      <c r="J622" s="14" t="e">
        <f>#REF!</f>
        <v>#REF!</v>
      </c>
      <c r="K622" s="14">
        <v>1691.1</v>
      </c>
      <c r="L622" s="14" t="e">
        <f t="shared" si="17"/>
        <v>#REF!</v>
      </c>
      <c r="M622" s="14" t="e">
        <f>#REF!-Q622</f>
        <v>#REF!</v>
      </c>
      <c r="N622" s="60" t="s">
        <v>759</v>
      </c>
      <c r="O622" s="60" t="s">
        <v>758</v>
      </c>
      <c r="P622" s="62">
        <v>3382.2</v>
      </c>
      <c r="Q622" s="62">
        <v>1691.1</v>
      </c>
      <c r="R622" s="1">
        <f t="shared" si="16"/>
        <v>50</v>
      </c>
      <c r="S622" s="1" t="e">
        <f>#REF!-M622</f>
        <v>#REF!</v>
      </c>
    </row>
    <row r="623" spans="1:19" ht="34.5" customHeight="1" x14ac:dyDescent="0.25">
      <c r="A623" s="10">
        <v>619</v>
      </c>
      <c r="B623" s="11" t="s">
        <v>760</v>
      </c>
      <c r="C623" s="12" t="s">
        <v>761</v>
      </c>
      <c r="D623" s="11"/>
      <c r="E623" s="51" t="s">
        <v>573</v>
      </c>
      <c r="F623" s="52" t="s">
        <v>26</v>
      </c>
      <c r="G623" s="17">
        <v>2</v>
      </c>
      <c r="H623" s="91">
        <v>4536.4452999999994</v>
      </c>
      <c r="I623" s="19"/>
      <c r="J623" s="14" t="e">
        <f>#REF!</f>
        <v>#REF!</v>
      </c>
      <c r="K623" s="14">
        <v>1796.61</v>
      </c>
      <c r="L623" s="14" t="e">
        <f t="shared" si="17"/>
        <v>#REF!</v>
      </c>
      <c r="M623" s="14" t="e">
        <f>#REF!-Q623</f>
        <v>#REF!</v>
      </c>
      <c r="N623" s="60" t="s">
        <v>761</v>
      </c>
      <c r="O623" s="60" t="s">
        <v>760</v>
      </c>
      <c r="P623" s="62">
        <v>8983.06</v>
      </c>
      <c r="Q623" s="62">
        <v>1796.61</v>
      </c>
      <c r="R623" s="1">
        <f t="shared" si="16"/>
        <v>19.999977735871742</v>
      </c>
      <c r="S623" s="1" t="e">
        <f>#REF!-M623</f>
        <v>#REF!</v>
      </c>
    </row>
    <row r="624" spans="1:19" ht="34.5" customHeight="1" x14ac:dyDescent="0.25">
      <c r="A624" s="10">
        <v>620</v>
      </c>
      <c r="B624" s="11" t="s">
        <v>762</v>
      </c>
      <c r="C624" s="12" t="s">
        <v>763</v>
      </c>
      <c r="D624" s="11"/>
      <c r="E624" s="51" t="s">
        <v>535</v>
      </c>
      <c r="F624" s="52" t="s">
        <v>26</v>
      </c>
      <c r="G624" s="17">
        <v>2</v>
      </c>
      <c r="H624" s="91">
        <v>1455.0868</v>
      </c>
      <c r="I624" s="19"/>
      <c r="J624" s="14" t="e">
        <f>#REF!</f>
        <v>#REF!</v>
      </c>
      <c r="K624" s="14">
        <v>576.27</v>
      </c>
      <c r="L624" s="14" t="e">
        <f t="shared" si="17"/>
        <v>#REF!</v>
      </c>
      <c r="M624" s="14" t="e">
        <f>#REF!-Q624</f>
        <v>#REF!</v>
      </c>
      <c r="N624" s="60" t="s">
        <v>763</v>
      </c>
      <c r="O624" s="60" t="s">
        <v>762</v>
      </c>
      <c r="P624" s="62">
        <v>2881.36</v>
      </c>
      <c r="Q624" s="61">
        <v>576.27</v>
      </c>
      <c r="R624" s="1">
        <f t="shared" si="16"/>
        <v>19.999930588333285</v>
      </c>
      <c r="S624" s="1" t="e">
        <f>#REF!-M624</f>
        <v>#REF!</v>
      </c>
    </row>
    <row r="625" spans="1:19" ht="34.5" customHeight="1" x14ac:dyDescent="0.25">
      <c r="A625" s="10">
        <v>621</v>
      </c>
      <c r="B625" s="11">
        <v>20025474</v>
      </c>
      <c r="C625" s="12" t="s">
        <v>764</v>
      </c>
      <c r="D625" s="11"/>
      <c r="E625" s="51" t="s">
        <v>471</v>
      </c>
      <c r="F625" s="52" t="s">
        <v>26</v>
      </c>
      <c r="G625" s="17">
        <v>6</v>
      </c>
      <c r="H625" s="91">
        <v>2815.4456999999998</v>
      </c>
      <c r="I625" s="19"/>
      <c r="J625" s="14" t="e">
        <f>#REF!</f>
        <v>#REF!</v>
      </c>
      <c r="K625" s="14">
        <v>8362.7099999999991</v>
      </c>
      <c r="L625" s="14" t="e">
        <f t="shared" si="17"/>
        <v>#REF!</v>
      </c>
      <c r="M625" s="14" t="e">
        <f>#REF!-Q625</f>
        <v>#REF!</v>
      </c>
      <c r="N625" s="60" t="s">
        <v>764</v>
      </c>
      <c r="O625" s="60" t="s">
        <v>1215</v>
      </c>
      <c r="P625" s="62">
        <v>16725.419999999998</v>
      </c>
      <c r="Q625" s="62">
        <v>8362.7099999999991</v>
      </c>
      <c r="R625" s="1">
        <f t="shared" si="16"/>
        <v>50</v>
      </c>
      <c r="S625" s="1" t="e">
        <f>#REF!-M625</f>
        <v>#REF!</v>
      </c>
    </row>
    <row r="626" spans="1:19" ht="34.5" customHeight="1" x14ac:dyDescent="0.25">
      <c r="A626" s="10">
        <v>622</v>
      </c>
      <c r="B626" s="11">
        <v>20025475</v>
      </c>
      <c r="C626" s="12" t="s">
        <v>765</v>
      </c>
      <c r="D626" s="11"/>
      <c r="E626" s="51" t="s">
        <v>471</v>
      </c>
      <c r="F626" s="52" t="s">
        <v>26</v>
      </c>
      <c r="G626" s="17">
        <v>14</v>
      </c>
      <c r="H626" s="91">
        <v>2645.7859000000003</v>
      </c>
      <c r="I626" s="19"/>
      <c r="J626" s="14" t="e">
        <f>#REF!</f>
        <v>#REF!</v>
      </c>
      <c r="K626" s="14">
        <v>18337.13</v>
      </c>
      <c r="L626" s="14" t="e">
        <f t="shared" si="17"/>
        <v>#REF!</v>
      </c>
      <c r="M626" s="14" t="e">
        <f>#REF!-Q626</f>
        <v>#REF!</v>
      </c>
      <c r="N626" s="60" t="s">
        <v>765</v>
      </c>
      <c r="O626" s="60" t="s">
        <v>1216</v>
      </c>
      <c r="P626" s="62">
        <v>36674.26</v>
      </c>
      <c r="Q626" s="62">
        <v>18337.13</v>
      </c>
      <c r="R626" s="1">
        <f t="shared" si="16"/>
        <v>50</v>
      </c>
      <c r="S626" s="1" t="e">
        <f>#REF!-M626</f>
        <v>#REF!</v>
      </c>
    </row>
    <row r="627" spans="1:19" ht="34.5" customHeight="1" x14ac:dyDescent="0.25">
      <c r="A627" s="10">
        <v>623</v>
      </c>
      <c r="B627" s="11">
        <v>20025477</v>
      </c>
      <c r="C627" s="12" t="s">
        <v>766</v>
      </c>
      <c r="D627" s="11"/>
      <c r="E627" s="51" t="s">
        <v>471</v>
      </c>
      <c r="F627" s="52" t="s">
        <v>26</v>
      </c>
      <c r="G627" s="17">
        <v>1</v>
      </c>
      <c r="H627" s="91">
        <v>2981.3382000000001</v>
      </c>
      <c r="I627" s="19"/>
      <c r="J627" s="14" t="e">
        <f>#REF!</f>
        <v>#REF!</v>
      </c>
      <c r="K627" s="14">
        <v>1475.91</v>
      </c>
      <c r="L627" s="14" t="e">
        <f t="shared" si="17"/>
        <v>#REF!</v>
      </c>
      <c r="M627" s="14" t="e">
        <f>#REF!-Q627</f>
        <v>#REF!</v>
      </c>
      <c r="N627" s="60" t="s">
        <v>766</v>
      </c>
      <c r="O627" s="60" t="s">
        <v>1217</v>
      </c>
      <c r="P627" s="62">
        <v>2951.82</v>
      </c>
      <c r="Q627" s="62">
        <v>1475.91</v>
      </c>
      <c r="R627" s="1">
        <f t="shared" si="16"/>
        <v>50</v>
      </c>
      <c r="S627" s="1" t="e">
        <f>#REF!-M627</f>
        <v>#REF!</v>
      </c>
    </row>
    <row r="628" spans="1:19" ht="34.5" customHeight="1" x14ac:dyDescent="0.25">
      <c r="A628" s="10">
        <v>624</v>
      </c>
      <c r="B628" s="11">
        <v>20025469</v>
      </c>
      <c r="C628" s="12" t="s">
        <v>767</v>
      </c>
      <c r="D628" s="11"/>
      <c r="E628" s="51" t="s">
        <v>471</v>
      </c>
      <c r="F628" s="52" t="s">
        <v>26</v>
      </c>
      <c r="G628" s="17">
        <v>5</v>
      </c>
      <c r="H628" s="91">
        <v>2203.5977999999996</v>
      </c>
      <c r="I628" s="19"/>
      <c r="J628" s="14" t="e">
        <f>#REF!</f>
        <v>#REF!</v>
      </c>
      <c r="K628" s="14">
        <v>5454.45</v>
      </c>
      <c r="L628" s="14" t="e">
        <f t="shared" si="17"/>
        <v>#REF!</v>
      </c>
      <c r="M628" s="14" t="e">
        <f>#REF!-Q628</f>
        <v>#REF!</v>
      </c>
      <c r="N628" s="60" t="s">
        <v>767</v>
      </c>
      <c r="O628" s="60" t="s">
        <v>1218</v>
      </c>
      <c r="P628" s="62">
        <v>10908.9</v>
      </c>
      <c r="Q628" s="62">
        <v>5454.45</v>
      </c>
      <c r="R628" s="1">
        <f t="shared" si="16"/>
        <v>50</v>
      </c>
      <c r="S628" s="1" t="e">
        <f>#REF!-M628</f>
        <v>#REF!</v>
      </c>
    </row>
    <row r="629" spans="1:19" ht="34.5" customHeight="1" x14ac:dyDescent="0.25">
      <c r="A629" s="10">
        <v>625</v>
      </c>
      <c r="B629" s="11">
        <v>20042012</v>
      </c>
      <c r="C629" s="12" t="s">
        <v>768</v>
      </c>
      <c r="D629" s="11"/>
      <c r="E629" s="51" t="s">
        <v>471</v>
      </c>
      <c r="F629" s="52" t="s">
        <v>26</v>
      </c>
      <c r="G629" s="17">
        <v>3</v>
      </c>
      <c r="H629" s="91">
        <v>1355.9553000000001</v>
      </c>
      <c r="I629" s="19"/>
      <c r="J629" s="14" t="e">
        <f>#REF!</f>
        <v>#REF!</v>
      </c>
      <c r="K629" s="14">
        <v>2013.8</v>
      </c>
      <c r="L629" s="14" t="e">
        <f t="shared" si="17"/>
        <v>#REF!</v>
      </c>
      <c r="M629" s="14" t="e">
        <f>#REF!-Q629</f>
        <v>#REF!</v>
      </c>
      <c r="N629" s="60" t="s">
        <v>768</v>
      </c>
      <c r="O629" s="60" t="s">
        <v>1219</v>
      </c>
      <c r="P629" s="62">
        <v>4027.59</v>
      </c>
      <c r="Q629" s="62">
        <v>2013.8</v>
      </c>
      <c r="R629" s="1">
        <f t="shared" si="16"/>
        <v>50.000124143718701</v>
      </c>
      <c r="S629" s="1" t="e">
        <f>#REF!-M629</f>
        <v>#REF!</v>
      </c>
    </row>
    <row r="630" spans="1:19" ht="34.5" customHeight="1" x14ac:dyDescent="0.25">
      <c r="A630" s="10">
        <v>626</v>
      </c>
      <c r="B630" s="11">
        <v>20014981</v>
      </c>
      <c r="C630" s="12" t="s">
        <v>258</v>
      </c>
      <c r="D630" s="11"/>
      <c r="E630" s="51" t="s">
        <v>471</v>
      </c>
      <c r="F630" s="52" t="s">
        <v>26</v>
      </c>
      <c r="G630" s="17">
        <v>4</v>
      </c>
      <c r="H630" s="91">
        <v>1693.1034</v>
      </c>
      <c r="I630" s="19"/>
      <c r="J630" s="14" t="e">
        <f>#REF!</f>
        <v>#REF!</v>
      </c>
      <c r="K630" s="14">
        <v>3352.68</v>
      </c>
      <c r="L630" s="14" t="e">
        <f t="shared" si="17"/>
        <v>#REF!</v>
      </c>
      <c r="M630" s="14" t="e">
        <f>#REF!-Q630</f>
        <v>#REF!</v>
      </c>
      <c r="N630" s="60" t="s">
        <v>258</v>
      </c>
      <c r="O630" s="60" t="s">
        <v>1220</v>
      </c>
      <c r="P630" s="62">
        <v>6705.36</v>
      </c>
      <c r="Q630" s="62">
        <v>3352.68</v>
      </c>
      <c r="R630" s="1">
        <f t="shared" si="16"/>
        <v>50</v>
      </c>
      <c r="S630" s="1" t="e">
        <f>#REF!-M630</f>
        <v>#REF!</v>
      </c>
    </row>
    <row r="631" spans="1:19" ht="34.5" customHeight="1" x14ac:dyDescent="0.25">
      <c r="A631" s="10">
        <v>627</v>
      </c>
      <c r="B631" s="11">
        <v>1001213</v>
      </c>
      <c r="C631" s="12" t="s">
        <v>769</v>
      </c>
      <c r="D631" s="11"/>
      <c r="E631" s="51" t="s">
        <v>556</v>
      </c>
      <c r="F631" s="52" t="s">
        <v>26</v>
      </c>
      <c r="G631" s="17">
        <v>2</v>
      </c>
      <c r="H631" s="91">
        <v>9583.9809000000005</v>
      </c>
      <c r="I631" s="19"/>
      <c r="J631" s="14" t="e">
        <f>#REF!</f>
        <v>#REF!</v>
      </c>
      <c r="K631" s="14">
        <v>3795.64</v>
      </c>
      <c r="L631" s="14" t="e">
        <f t="shared" si="17"/>
        <v>#REF!</v>
      </c>
      <c r="M631" s="14" t="e">
        <f>#REF!-Q631</f>
        <v>#REF!</v>
      </c>
      <c r="N631" s="60" t="s">
        <v>769</v>
      </c>
      <c r="O631" s="60" t="s">
        <v>1221</v>
      </c>
      <c r="P631" s="62">
        <v>18978.18</v>
      </c>
      <c r="Q631" s="62">
        <v>3795.64</v>
      </c>
      <c r="R631" s="1">
        <f t="shared" si="16"/>
        <v>20.00002107683666</v>
      </c>
      <c r="S631" s="1" t="e">
        <f>#REF!-M631</f>
        <v>#REF!</v>
      </c>
    </row>
    <row r="632" spans="1:19" ht="34.5" customHeight="1" x14ac:dyDescent="0.25">
      <c r="A632" s="10">
        <v>628</v>
      </c>
      <c r="B632" s="11">
        <v>1000407</v>
      </c>
      <c r="C632" s="12" t="s">
        <v>770</v>
      </c>
      <c r="D632" s="11"/>
      <c r="E632" s="51" t="s">
        <v>771</v>
      </c>
      <c r="F632" s="52" t="s">
        <v>26</v>
      </c>
      <c r="G632" s="17">
        <v>7</v>
      </c>
      <c r="H632" s="91">
        <v>11332.2</v>
      </c>
      <c r="I632" s="19"/>
      <c r="J632" s="14" t="e">
        <f>#REF!</f>
        <v>#REF!</v>
      </c>
      <c r="K632" s="14">
        <v>39270</v>
      </c>
      <c r="L632" s="14" t="e">
        <f t="shared" si="17"/>
        <v>#REF!</v>
      </c>
      <c r="M632" s="14" t="e">
        <f>#REF!-Q632</f>
        <v>#REF!</v>
      </c>
      <c r="N632" s="60" t="s">
        <v>770</v>
      </c>
      <c r="O632" s="60" t="s">
        <v>1222</v>
      </c>
      <c r="P632" s="62">
        <v>78540</v>
      </c>
      <c r="Q632" s="62">
        <v>39270</v>
      </c>
      <c r="R632" s="1">
        <f t="shared" si="16"/>
        <v>50</v>
      </c>
      <c r="S632" s="1" t="e">
        <f>#REF!-M632</f>
        <v>#REF!</v>
      </c>
    </row>
    <row r="633" spans="1:19" ht="34.5" customHeight="1" x14ac:dyDescent="0.25">
      <c r="A633" s="10">
        <v>629</v>
      </c>
      <c r="B633" s="11">
        <v>1001498</v>
      </c>
      <c r="C633" s="12" t="s">
        <v>772</v>
      </c>
      <c r="D633" s="11"/>
      <c r="E633" s="51">
        <v>42242</v>
      </c>
      <c r="F633" s="52" t="s">
        <v>26</v>
      </c>
      <c r="G633" s="17">
        <v>6</v>
      </c>
      <c r="H633" s="91">
        <v>32219</v>
      </c>
      <c r="I633" s="19"/>
      <c r="J633" s="14" t="e">
        <f>#REF!</f>
        <v>#REF!</v>
      </c>
      <c r="K633" s="14">
        <v>95700</v>
      </c>
      <c r="L633" s="14" t="e">
        <f t="shared" si="17"/>
        <v>#REF!</v>
      </c>
      <c r="M633" s="14" t="e">
        <f>#REF!-Q633</f>
        <v>#REF!</v>
      </c>
      <c r="N633" s="60" t="s">
        <v>772</v>
      </c>
      <c r="O633" s="60" t="s">
        <v>1223</v>
      </c>
      <c r="P633" s="62">
        <v>191400</v>
      </c>
      <c r="Q633" s="62">
        <v>95700</v>
      </c>
      <c r="R633" s="1">
        <f t="shared" si="16"/>
        <v>50</v>
      </c>
      <c r="S633" s="1" t="e">
        <f>#REF!-M633</f>
        <v>#REF!</v>
      </c>
    </row>
    <row r="634" spans="1:19" ht="34.5" customHeight="1" x14ac:dyDescent="0.25">
      <c r="A634" s="10">
        <v>630</v>
      </c>
      <c r="B634" s="11">
        <v>335417</v>
      </c>
      <c r="C634" s="12" t="s">
        <v>773</v>
      </c>
      <c r="D634" s="11"/>
      <c r="E634" s="51" t="s">
        <v>774</v>
      </c>
      <c r="F634" s="52" t="s">
        <v>26</v>
      </c>
      <c r="G634" s="17">
        <v>7</v>
      </c>
      <c r="H634" s="91">
        <v>99539.623685714294</v>
      </c>
      <c r="I634" s="19"/>
      <c r="J634" s="14" t="e">
        <f>#REF!</f>
        <v>#REF!</v>
      </c>
      <c r="K634" s="14">
        <v>137975.72</v>
      </c>
      <c r="L634" s="14" t="e">
        <f t="shared" si="17"/>
        <v>#REF!</v>
      </c>
      <c r="M634" s="14" t="e">
        <f>#REF!-Q634</f>
        <v>#REF!</v>
      </c>
      <c r="N634" s="60" t="s">
        <v>773</v>
      </c>
      <c r="O634" s="60" t="s">
        <v>1224</v>
      </c>
      <c r="P634" s="62">
        <v>689878.58</v>
      </c>
      <c r="Q634" s="62">
        <v>137975.72</v>
      </c>
      <c r="R634" s="1">
        <f t="shared" si="16"/>
        <v>20.000000579812177</v>
      </c>
      <c r="S634" s="1" t="e">
        <f>#REF!-M634</f>
        <v>#REF!</v>
      </c>
    </row>
    <row r="635" spans="1:19" ht="34.5" customHeight="1" x14ac:dyDescent="0.25">
      <c r="A635" s="10">
        <v>631</v>
      </c>
      <c r="B635" s="11">
        <v>1001437</v>
      </c>
      <c r="C635" s="12" t="s">
        <v>775</v>
      </c>
      <c r="D635" s="11"/>
      <c r="E635" s="51">
        <v>42207</v>
      </c>
      <c r="F635" s="52" t="s">
        <v>26</v>
      </c>
      <c r="G635" s="17">
        <v>2</v>
      </c>
      <c r="H635" s="91">
        <v>3737</v>
      </c>
      <c r="I635" s="19"/>
      <c r="J635" s="14" t="e">
        <f>#REF!</f>
        <v>#REF!</v>
      </c>
      <c r="K635" s="14">
        <v>3700</v>
      </c>
      <c r="L635" s="14" t="e">
        <f t="shared" si="17"/>
        <v>#REF!</v>
      </c>
      <c r="M635" s="14" t="e">
        <f>#REF!-Q635</f>
        <v>#REF!</v>
      </c>
      <c r="N635" s="60" t="s">
        <v>775</v>
      </c>
      <c r="O635" s="60" t="s">
        <v>1225</v>
      </c>
      <c r="P635" s="62">
        <v>7400</v>
      </c>
      <c r="Q635" s="62">
        <v>3700</v>
      </c>
      <c r="R635" s="1">
        <f t="shared" si="16"/>
        <v>50</v>
      </c>
      <c r="S635" s="1" t="e">
        <f>#REF!-M635</f>
        <v>#REF!</v>
      </c>
    </row>
    <row r="636" spans="1:19" ht="34.5" customHeight="1" x14ac:dyDescent="0.25">
      <c r="A636" s="10">
        <v>632</v>
      </c>
      <c r="B636" s="11">
        <v>1001433</v>
      </c>
      <c r="C636" s="12" t="s">
        <v>776</v>
      </c>
      <c r="D636" s="11"/>
      <c r="E636" s="51" t="s">
        <v>777</v>
      </c>
      <c r="F636" s="52" t="s">
        <v>26</v>
      </c>
      <c r="G636" s="17">
        <v>22</v>
      </c>
      <c r="H636" s="91">
        <v>193.52610000000001</v>
      </c>
      <c r="I636" s="19"/>
      <c r="J636" s="14" t="e">
        <f>#REF!</f>
        <v>#REF!</v>
      </c>
      <c r="K636" s="14">
        <v>2957.71</v>
      </c>
      <c r="L636" s="14" t="e">
        <f>K636*100/(J636+J637)</f>
        <v>#REF!</v>
      </c>
      <c r="M636" s="14" t="e">
        <f>#REF!-Q636</f>
        <v>#REF!</v>
      </c>
      <c r="N636" s="60" t="s">
        <v>776</v>
      </c>
      <c r="O636" s="60" t="s">
        <v>1226</v>
      </c>
      <c r="P636" s="62">
        <v>5915.42</v>
      </c>
      <c r="Q636" s="62">
        <v>2957.71</v>
      </c>
      <c r="R636" s="1">
        <f t="shared" si="16"/>
        <v>50</v>
      </c>
      <c r="S636" s="1" t="e">
        <f>#REF!-M636</f>
        <v>#REF!</v>
      </c>
    </row>
    <row r="637" spans="1:19" ht="34.5" customHeight="1" x14ac:dyDescent="0.25">
      <c r="A637" s="10">
        <v>633</v>
      </c>
      <c r="B637" s="11">
        <v>1001433</v>
      </c>
      <c r="C637" s="12" t="s">
        <v>776</v>
      </c>
      <c r="D637" s="11"/>
      <c r="E637" s="51" t="s">
        <v>778</v>
      </c>
      <c r="F637" s="52" t="s">
        <v>26</v>
      </c>
      <c r="G637" s="17">
        <v>10</v>
      </c>
      <c r="H637" s="91">
        <v>171.7</v>
      </c>
      <c r="I637" s="19"/>
      <c r="J637" s="14" t="e">
        <f>#REF!</f>
        <v>#REF!</v>
      </c>
      <c r="K637" s="14"/>
      <c r="L637" s="14" t="e">
        <f t="shared" si="17"/>
        <v>#REF!</v>
      </c>
      <c r="M637" s="14" t="e">
        <f>#REF!-Q637</f>
        <v>#REF!</v>
      </c>
      <c r="N637" s="60"/>
      <c r="O637" s="60"/>
      <c r="P637" s="62"/>
      <c r="Q637" s="62"/>
      <c r="S637" s="1" t="e">
        <f>#REF!-M637</f>
        <v>#REF!</v>
      </c>
    </row>
    <row r="638" spans="1:19" ht="34.5" customHeight="1" x14ac:dyDescent="0.25">
      <c r="A638" s="10">
        <v>634</v>
      </c>
      <c r="B638" s="11">
        <v>1000446</v>
      </c>
      <c r="C638" s="12" t="s">
        <v>779</v>
      </c>
      <c r="D638" s="11"/>
      <c r="E638" s="51" t="s">
        <v>778</v>
      </c>
      <c r="F638" s="52" t="s">
        <v>26</v>
      </c>
      <c r="G638" s="17">
        <v>1</v>
      </c>
      <c r="H638" s="91">
        <v>2121</v>
      </c>
      <c r="I638" s="19"/>
      <c r="J638" s="14" t="e">
        <f>#REF!</f>
        <v>#REF!</v>
      </c>
      <c r="K638" s="14">
        <v>1050</v>
      </c>
      <c r="L638" s="14" t="e">
        <f t="shared" si="17"/>
        <v>#REF!</v>
      </c>
      <c r="M638" s="14" t="e">
        <f>#REF!-Q638</f>
        <v>#REF!</v>
      </c>
      <c r="N638" s="60" t="s">
        <v>779</v>
      </c>
      <c r="O638" s="60" t="s">
        <v>1227</v>
      </c>
      <c r="P638" s="62">
        <v>2100</v>
      </c>
      <c r="Q638" s="62">
        <v>1050</v>
      </c>
      <c r="R638" s="1">
        <f t="shared" si="16"/>
        <v>50</v>
      </c>
      <c r="S638" s="1" t="e">
        <f>#REF!-M638</f>
        <v>#REF!</v>
      </c>
    </row>
    <row r="639" spans="1:19" ht="34.5" customHeight="1" x14ac:dyDescent="0.25">
      <c r="A639" s="10">
        <v>635</v>
      </c>
      <c r="B639" s="11">
        <v>1001432</v>
      </c>
      <c r="C639" s="12" t="s">
        <v>780</v>
      </c>
      <c r="D639" s="11"/>
      <c r="E639" s="51">
        <v>42271</v>
      </c>
      <c r="F639" s="52" t="s">
        <v>26</v>
      </c>
      <c r="G639" s="17">
        <v>8</v>
      </c>
      <c r="H639" s="91">
        <v>182.14213750000002</v>
      </c>
      <c r="I639" s="19"/>
      <c r="J639" s="14" t="e">
        <f>#REF!</f>
        <v>#REF!</v>
      </c>
      <c r="K639" s="14">
        <v>721.36</v>
      </c>
      <c r="L639" s="14" t="e">
        <f t="shared" si="17"/>
        <v>#REF!</v>
      </c>
      <c r="M639" s="14" t="e">
        <f>#REF!-Q639</f>
        <v>#REF!</v>
      </c>
      <c r="N639" s="60" t="s">
        <v>780</v>
      </c>
      <c r="O639" s="60" t="s">
        <v>1228</v>
      </c>
      <c r="P639" s="62">
        <v>1442.71</v>
      </c>
      <c r="Q639" s="61">
        <v>721.36</v>
      </c>
      <c r="R639" s="1">
        <f t="shared" si="16"/>
        <v>50.000346569996744</v>
      </c>
      <c r="S639" s="1" t="e">
        <f>#REF!-M639</f>
        <v>#REF!</v>
      </c>
    </row>
    <row r="640" spans="1:19" ht="34.5" customHeight="1" x14ac:dyDescent="0.25">
      <c r="A640" s="10">
        <v>636</v>
      </c>
      <c r="B640" s="11" t="s">
        <v>781</v>
      </c>
      <c r="C640" s="12" t="s">
        <v>782</v>
      </c>
      <c r="D640" s="11"/>
      <c r="E640" s="51">
        <v>42271</v>
      </c>
      <c r="F640" s="52" t="s">
        <v>26</v>
      </c>
      <c r="G640" s="17">
        <v>60</v>
      </c>
      <c r="H640" s="91">
        <v>86.663218333333347</v>
      </c>
      <c r="I640" s="19"/>
      <c r="J640" s="14" t="e">
        <f>#REF!</f>
        <v>#REF!</v>
      </c>
      <c r="K640" s="14">
        <v>2574.16</v>
      </c>
      <c r="L640" s="14" t="e">
        <f t="shared" si="17"/>
        <v>#REF!</v>
      </c>
      <c r="M640" s="14" t="e">
        <f>#REF!-Q640</f>
        <v>#REF!</v>
      </c>
      <c r="N640" s="60" t="s">
        <v>782</v>
      </c>
      <c r="O640" s="60" t="s">
        <v>781</v>
      </c>
      <c r="P640" s="62">
        <v>5148.3100000000004</v>
      </c>
      <c r="Q640" s="62">
        <v>2574.16</v>
      </c>
      <c r="R640" s="1">
        <f t="shared" si="16"/>
        <v>50.000097119248835</v>
      </c>
      <c r="S640" s="1" t="e">
        <f>#REF!-M640</f>
        <v>#REF!</v>
      </c>
    </row>
    <row r="641" spans="1:19" ht="34.5" customHeight="1" x14ac:dyDescent="0.25">
      <c r="A641" s="10">
        <v>637</v>
      </c>
      <c r="B641" s="11" t="s">
        <v>783</v>
      </c>
      <c r="C641" s="12" t="s">
        <v>784</v>
      </c>
      <c r="D641" s="11"/>
      <c r="E641" s="51">
        <v>42104</v>
      </c>
      <c r="F641" s="52" t="s">
        <v>26</v>
      </c>
      <c r="G641" s="17">
        <v>5</v>
      </c>
      <c r="H641" s="91">
        <v>61.626159999999999</v>
      </c>
      <c r="I641" s="19"/>
      <c r="J641" s="14" t="e">
        <f>#REF!</f>
        <v>#REF!</v>
      </c>
      <c r="K641" s="14">
        <v>152.54</v>
      </c>
      <c r="L641" s="14" t="e">
        <f t="shared" si="17"/>
        <v>#REF!</v>
      </c>
      <c r="M641" s="14" t="e">
        <f>#REF!-Q641</f>
        <v>#REF!</v>
      </c>
      <c r="N641" s="60" t="s">
        <v>784</v>
      </c>
      <c r="O641" s="60" t="s">
        <v>783</v>
      </c>
      <c r="P641" s="61">
        <v>305.08</v>
      </c>
      <c r="Q641" s="61">
        <v>152.54</v>
      </c>
      <c r="R641" s="1">
        <f t="shared" si="16"/>
        <v>50</v>
      </c>
      <c r="S641" s="1" t="e">
        <f>#REF!-M641</f>
        <v>#REF!</v>
      </c>
    </row>
    <row r="642" spans="1:19" ht="34.5" customHeight="1" x14ac:dyDescent="0.25">
      <c r="A642" s="10">
        <v>638</v>
      </c>
      <c r="B642" s="11" t="s">
        <v>785</v>
      </c>
      <c r="C642" s="12" t="s">
        <v>786</v>
      </c>
      <c r="D642" s="11"/>
      <c r="E642" s="51">
        <v>42271</v>
      </c>
      <c r="F642" s="52" t="s">
        <v>26</v>
      </c>
      <c r="G642" s="17">
        <v>34</v>
      </c>
      <c r="H642" s="91">
        <v>967.63139117647052</v>
      </c>
      <c r="I642" s="19"/>
      <c r="J642" s="14" t="e">
        <f>#REF!</f>
        <v>#REF!</v>
      </c>
      <c r="K642" s="14">
        <v>16286.87</v>
      </c>
      <c r="L642" s="14" t="e">
        <f t="shared" si="17"/>
        <v>#REF!</v>
      </c>
      <c r="M642" s="14" t="e">
        <f>#REF!-Q642</f>
        <v>#REF!</v>
      </c>
      <c r="N642" s="60" t="s">
        <v>786</v>
      </c>
      <c r="O642" s="60" t="s">
        <v>785</v>
      </c>
      <c r="P642" s="62">
        <v>32573.73</v>
      </c>
      <c r="Q642" s="62">
        <v>16286.87</v>
      </c>
      <c r="R642" s="1">
        <f t="shared" si="16"/>
        <v>50.000015349792612</v>
      </c>
      <c r="S642" s="1" t="e">
        <f>#REF!-M642</f>
        <v>#REF!</v>
      </c>
    </row>
    <row r="643" spans="1:19" ht="34.5" customHeight="1" x14ac:dyDescent="0.25">
      <c r="A643" s="10">
        <v>639</v>
      </c>
      <c r="B643" s="11" t="s">
        <v>787</v>
      </c>
      <c r="C643" s="12" t="s">
        <v>788</v>
      </c>
      <c r="D643" s="11"/>
      <c r="E643" s="51">
        <v>42212</v>
      </c>
      <c r="F643" s="52" t="s">
        <v>26</v>
      </c>
      <c r="G643" s="17">
        <v>8</v>
      </c>
      <c r="H643" s="91">
        <v>2396.6100624999999</v>
      </c>
      <c r="I643" s="19"/>
      <c r="J643" s="14" t="e">
        <f>#REF!</f>
        <v>#REF!</v>
      </c>
      <c r="K643" s="14">
        <v>9491.5300000000007</v>
      </c>
      <c r="L643" s="14" t="e">
        <f t="shared" si="17"/>
        <v>#REF!</v>
      </c>
      <c r="M643" s="14" t="e">
        <f>#REF!-Q643</f>
        <v>#REF!</v>
      </c>
      <c r="N643" s="60" t="s">
        <v>788</v>
      </c>
      <c r="O643" s="60" t="s">
        <v>787</v>
      </c>
      <c r="P643" s="62">
        <v>18983.05</v>
      </c>
      <c r="Q643" s="62">
        <v>9491.5300000000007</v>
      </c>
      <c r="R643" s="1">
        <f t="shared" si="16"/>
        <v>50.000026339286897</v>
      </c>
      <c r="S643" s="1" t="e">
        <f>#REF!-M643</f>
        <v>#REF!</v>
      </c>
    </row>
    <row r="644" spans="1:19" ht="34.5" customHeight="1" x14ac:dyDescent="0.25">
      <c r="A644" s="10">
        <v>640</v>
      </c>
      <c r="B644" s="11" t="s">
        <v>789</v>
      </c>
      <c r="C644" s="12" t="s">
        <v>790</v>
      </c>
      <c r="D644" s="11"/>
      <c r="E644" s="51">
        <v>42212</v>
      </c>
      <c r="F644" s="52" t="s">
        <v>26</v>
      </c>
      <c r="G644" s="17">
        <v>7</v>
      </c>
      <c r="H644" s="91">
        <v>2268.220485714286</v>
      </c>
      <c r="I644" s="19"/>
      <c r="J644" s="14" t="e">
        <f>#REF!</f>
        <v>#REF!</v>
      </c>
      <c r="K644" s="14">
        <v>7860.17</v>
      </c>
      <c r="L644" s="14" t="e">
        <f t="shared" si="17"/>
        <v>#REF!</v>
      </c>
      <c r="M644" s="14" t="e">
        <f>#REF!-Q644</f>
        <v>#REF!</v>
      </c>
      <c r="N644" s="60" t="s">
        <v>790</v>
      </c>
      <c r="O644" s="60" t="s">
        <v>789</v>
      </c>
      <c r="P644" s="62">
        <v>15720.34</v>
      </c>
      <c r="Q644" s="62">
        <v>7860.17</v>
      </c>
      <c r="R644" s="1">
        <f t="shared" si="16"/>
        <v>50</v>
      </c>
      <c r="S644" s="1" t="e">
        <f>#REF!-M644</f>
        <v>#REF!</v>
      </c>
    </row>
    <row r="645" spans="1:19" ht="34.5" customHeight="1" x14ac:dyDescent="0.25">
      <c r="A645" s="10">
        <v>641</v>
      </c>
      <c r="B645" s="11">
        <v>1000443</v>
      </c>
      <c r="C645" s="12" t="s">
        <v>791</v>
      </c>
      <c r="D645" s="11"/>
      <c r="E645" s="51">
        <v>42207</v>
      </c>
      <c r="F645" s="52" t="s">
        <v>26</v>
      </c>
      <c r="G645" s="17">
        <v>24</v>
      </c>
      <c r="H645" s="91">
        <v>60.6</v>
      </c>
      <c r="I645" s="19"/>
      <c r="J645" s="14" t="e">
        <f>#REF!</f>
        <v>#REF!</v>
      </c>
      <c r="K645" s="14">
        <v>720</v>
      </c>
      <c r="L645" s="14" t="e">
        <f t="shared" si="17"/>
        <v>#REF!</v>
      </c>
      <c r="M645" s="14" t="e">
        <f>#REF!-Q645</f>
        <v>#REF!</v>
      </c>
      <c r="N645" s="60" t="s">
        <v>791</v>
      </c>
      <c r="O645" s="60" t="s">
        <v>1229</v>
      </c>
      <c r="P645" s="62">
        <v>1440</v>
      </c>
      <c r="Q645" s="61">
        <v>720</v>
      </c>
      <c r="R645" s="1">
        <f t="shared" si="16"/>
        <v>50</v>
      </c>
      <c r="S645" s="1" t="e">
        <f>#REF!-M645</f>
        <v>#REF!</v>
      </c>
    </row>
    <row r="646" spans="1:19" ht="34.5" customHeight="1" x14ac:dyDescent="0.25">
      <c r="A646" s="10">
        <v>642</v>
      </c>
      <c r="B646" s="11">
        <v>1000782</v>
      </c>
      <c r="C646" s="12" t="s">
        <v>792</v>
      </c>
      <c r="D646" s="11"/>
      <c r="E646" s="51">
        <v>42271</v>
      </c>
      <c r="F646" s="52" t="s">
        <v>26</v>
      </c>
      <c r="G646" s="17">
        <v>32</v>
      </c>
      <c r="H646" s="91">
        <v>68.303459375000003</v>
      </c>
      <c r="I646" s="19"/>
      <c r="J646" s="14" t="e">
        <f>#REF!</f>
        <v>#REF!</v>
      </c>
      <c r="K646" s="14">
        <v>1082.04</v>
      </c>
      <c r="L646" s="14" t="e">
        <f t="shared" si="17"/>
        <v>#REF!</v>
      </c>
      <c r="M646" s="14" t="e">
        <f>#REF!-Q646</f>
        <v>#REF!</v>
      </c>
      <c r="N646" s="60" t="s">
        <v>792</v>
      </c>
      <c r="O646" s="60" t="s">
        <v>1230</v>
      </c>
      <c r="P646" s="62">
        <v>2164.0700000000002</v>
      </c>
      <c r="Q646" s="62">
        <v>1082.04</v>
      </c>
      <c r="R646" s="1">
        <f t="shared" si="16"/>
        <v>50.000231046130665</v>
      </c>
      <c r="S646" s="1" t="e">
        <f>#REF!-M646</f>
        <v>#REF!</v>
      </c>
    </row>
    <row r="647" spans="1:19" ht="34.5" customHeight="1" x14ac:dyDescent="0.25">
      <c r="A647" s="10">
        <v>643</v>
      </c>
      <c r="B647" s="11">
        <v>1000448</v>
      </c>
      <c r="C647" s="12" t="s">
        <v>793</v>
      </c>
      <c r="D647" s="11"/>
      <c r="E647" s="51">
        <v>42271</v>
      </c>
      <c r="F647" s="52" t="s">
        <v>26</v>
      </c>
      <c r="G647" s="17">
        <v>32</v>
      </c>
      <c r="H647" s="91">
        <v>96.763050000000007</v>
      </c>
      <c r="I647" s="19"/>
      <c r="J647" s="14" t="e">
        <f>#REF!</f>
        <v>#REF!</v>
      </c>
      <c r="K647" s="14">
        <v>1532.88</v>
      </c>
      <c r="L647" s="14" t="e">
        <f t="shared" si="17"/>
        <v>#REF!</v>
      </c>
      <c r="M647" s="14" t="e">
        <f>#REF!-Q647</f>
        <v>#REF!</v>
      </c>
      <c r="N647" s="60" t="s">
        <v>793</v>
      </c>
      <c r="O647" s="60" t="s">
        <v>1231</v>
      </c>
      <c r="P647" s="62">
        <v>3065.76</v>
      </c>
      <c r="Q647" s="62">
        <v>1532.88</v>
      </c>
      <c r="R647" s="1">
        <f t="shared" si="16"/>
        <v>49.999999999999993</v>
      </c>
      <c r="S647" s="1" t="e">
        <f>#REF!-M647</f>
        <v>#REF!</v>
      </c>
    </row>
    <row r="648" spans="1:19" ht="34.5" customHeight="1" x14ac:dyDescent="0.25">
      <c r="A648" s="10">
        <v>644</v>
      </c>
      <c r="B648" s="11">
        <v>1000799</v>
      </c>
      <c r="C648" s="12" t="s">
        <v>794</v>
      </c>
      <c r="D648" s="11"/>
      <c r="E648" s="51">
        <v>42271</v>
      </c>
      <c r="F648" s="52" t="s">
        <v>26</v>
      </c>
      <c r="G648" s="17">
        <v>12</v>
      </c>
      <c r="H648" s="91">
        <v>2049.1014666666665</v>
      </c>
      <c r="I648" s="19"/>
      <c r="J648" s="14" t="e">
        <f>#REF!</f>
        <v>#REF!</v>
      </c>
      <c r="K648" s="14">
        <v>12172.88</v>
      </c>
      <c r="L648" s="14" t="e">
        <f t="shared" si="17"/>
        <v>#REF!</v>
      </c>
      <c r="M648" s="14" t="e">
        <f>#REF!-Q648</f>
        <v>#REF!</v>
      </c>
      <c r="N648" s="60" t="s">
        <v>794</v>
      </c>
      <c r="O648" s="60" t="s">
        <v>1232</v>
      </c>
      <c r="P648" s="62">
        <v>24345.759999999998</v>
      </c>
      <c r="Q648" s="62">
        <v>12172.88</v>
      </c>
      <c r="R648" s="1">
        <f t="shared" si="16"/>
        <v>50</v>
      </c>
      <c r="S648" s="1" t="e">
        <f>#REF!-M648</f>
        <v>#REF!</v>
      </c>
    </row>
    <row r="649" spans="1:19" ht="34.5" customHeight="1" x14ac:dyDescent="0.25">
      <c r="A649" s="10">
        <v>645</v>
      </c>
      <c r="B649" s="11">
        <v>1000783</v>
      </c>
      <c r="C649" s="12" t="s">
        <v>795</v>
      </c>
      <c r="D649" s="11"/>
      <c r="E649" s="51">
        <v>42271</v>
      </c>
      <c r="F649" s="52" t="s">
        <v>26</v>
      </c>
      <c r="G649" s="17">
        <v>22</v>
      </c>
      <c r="H649" s="91">
        <v>2162.940709090909</v>
      </c>
      <c r="I649" s="19"/>
      <c r="J649" s="14" t="e">
        <f>#REF!</f>
        <v>#REF!</v>
      </c>
      <c r="K649" s="14">
        <v>23556.78</v>
      </c>
      <c r="L649" s="14" t="e">
        <f t="shared" si="17"/>
        <v>#REF!</v>
      </c>
      <c r="M649" s="14" t="e">
        <f>#REF!-Q649</f>
        <v>#REF!</v>
      </c>
      <c r="N649" s="60" t="s">
        <v>795</v>
      </c>
      <c r="O649" s="60" t="s">
        <v>1233</v>
      </c>
      <c r="P649" s="62">
        <v>47113.56</v>
      </c>
      <c r="Q649" s="62">
        <v>23556.78</v>
      </c>
      <c r="R649" s="1">
        <f t="shared" si="16"/>
        <v>50</v>
      </c>
      <c r="S649" s="1" t="e">
        <f>#REF!-M649</f>
        <v>#REF!</v>
      </c>
    </row>
    <row r="650" spans="1:19" ht="34.5" customHeight="1" x14ac:dyDescent="0.25">
      <c r="A650" s="10">
        <v>646</v>
      </c>
      <c r="B650" s="11">
        <v>1001115</v>
      </c>
      <c r="C650" s="12" t="s">
        <v>796</v>
      </c>
      <c r="D650" s="11"/>
      <c r="E650" s="51">
        <v>41936</v>
      </c>
      <c r="F650" s="52" t="s">
        <v>26</v>
      </c>
      <c r="G650" s="17">
        <v>1</v>
      </c>
      <c r="H650" s="91">
        <v>3834.5761000000002</v>
      </c>
      <c r="I650" s="19"/>
      <c r="J650" s="14" t="e">
        <f>#REF!</f>
        <v>#REF!</v>
      </c>
      <c r="K650" s="14">
        <v>1898.31</v>
      </c>
      <c r="L650" s="14" t="e">
        <f t="shared" si="17"/>
        <v>#REF!</v>
      </c>
      <c r="M650" s="14" t="e">
        <f>#REF!-Q650</f>
        <v>#REF!</v>
      </c>
      <c r="N650" s="60" t="s">
        <v>796</v>
      </c>
      <c r="O650" s="60" t="s">
        <v>1234</v>
      </c>
      <c r="P650" s="62">
        <v>3796.61</v>
      </c>
      <c r="Q650" s="62">
        <v>1898.31</v>
      </c>
      <c r="R650" s="1">
        <f t="shared" si="16"/>
        <v>50.000131696434451</v>
      </c>
      <c r="S650" s="1" t="e">
        <f>#REF!-M650</f>
        <v>#REF!</v>
      </c>
    </row>
    <row r="651" spans="1:19" ht="16.5" customHeight="1" x14ac:dyDescent="0.25">
      <c r="A651" s="63"/>
      <c r="B651" s="65"/>
      <c r="C651" s="66"/>
      <c r="D651" s="65"/>
      <c r="E651" s="67"/>
      <c r="F651" s="68"/>
      <c r="G651" s="69"/>
      <c r="H651" s="64"/>
      <c r="I651" s="70" t="s">
        <v>799</v>
      </c>
      <c r="J651" s="70" t="s">
        <v>800</v>
      </c>
      <c r="K651" s="70"/>
      <c r="L651" s="71">
        <v>4000</v>
      </c>
    </row>
    <row r="675" spans="14:17" x14ac:dyDescent="0.25">
      <c r="N675" s="55"/>
      <c r="O675" s="55"/>
      <c r="P675" s="55"/>
      <c r="Q675" s="55"/>
    </row>
    <row r="676" spans="14:17" x14ac:dyDescent="0.25">
      <c r="N676" s="55"/>
      <c r="O676" s="55"/>
      <c r="P676" s="55"/>
      <c r="Q676" s="55"/>
    </row>
    <row r="677" spans="14:17" x14ac:dyDescent="0.25">
      <c r="N677" s="55"/>
      <c r="O677" s="55"/>
      <c r="P677" s="55"/>
      <c r="Q677" s="55"/>
    </row>
    <row r="678" spans="14:17" x14ac:dyDescent="0.25">
      <c r="N678" s="55"/>
      <c r="O678" s="55"/>
      <c r="P678" s="55"/>
      <c r="Q678" s="55"/>
    </row>
    <row r="679" spans="14:17" x14ac:dyDescent="0.25">
      <c r="N679" s="55"/>
      <c r="O679" s="55"/>
      <c r="P679" s="55"/>
      <c r="Q679" s="55"/>
    </row>
    <row r="680" spans="14:17" x14ac:dyDescent="0.25">
      <c r="N680" s="55"/>
      <c r="O680" s="55"/>
      <c r="P680" s="55"/>
      <c r="Q680" s="55"/>
    </row>
    <row r="681" spans="14:17" x14ac:dyDescent="0.25">
      <c r="N681" s="55"/>
      <c r="O681" s="55"/>
      <c r="P681" s="55"/>
      <c r="Q681" s="55"/>
    </row>
    <row r="682" spans="14:17" x14ac:dyDescent="0.25">
      <c r="N682" s="55"/>
      <c r="O682" s="55"/>
      <c r="P682" s="55"/>
      <c r="Q682" s="55"/>
    </row>
    <row r="683" spans="14:17" x14ac:dyDescent="0.25">
      <c r="N683" s="55"/>
      <c r="O683" s="55"/>
      <c r="P683" s="55"/>
      <c r="Q683" s="55"/>
    </row>
    <row r="684" spans="14:17" x14ac:dyDescent="0.25">
      <c r="N684" s="55"/>
      <c r="O684" s="55"/>
      <c r="P684" s="55"/>
      <c r="Q684" s="55"/>
    </row>
  </sheetData>
  <autoFilter ref="A4:S651"/>
  <pageMargins left="0.39370078740157483" right="0.39370078740157483" top="0.39370078740157483" bottom="0.3937007874015748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НВЛ на 06.03.2017</vt:lpstr>
    </vt:vector>
  </TitlesOfParts>
  <Company>ОАО "Новосибирскнефтегаз"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Наталья Федоровна</dc:creator>
  <cp:lastModifiedBy>Гемпель Максим Артурович</cp:lastModifiedBy>
  <cp:lastPrinted>2017-03-06T08:30:55Z</cp:lastPrinted>
  <dcterms:created xsi:type="dcterms:W3CDTF">2013-12-26T07:28:33Z</dcterms:created>
  <dcterms:modified xsi:type="dcterms:W3CDTF">2017-03-06T08:31:20Z</dcterms:modified>
</cp:coreProperties>
</file>